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６．放射線防護対策及び危機管理体制の充実・強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<sst xmlns="http://schemas.openxmlformats.org/spreadsheetml/2006/main" count="2920" uniqueCount="683">
  <si>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</si>
  <si>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</si>
  <si>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</si>
  <si>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</si>
  <si>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</si>
  <si>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</si>
  <si>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</si>
  <si>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</si>
  <si>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</si>
  <si>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</si>
  <si>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</si>
  <si>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</si>
  <si>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</si>
  <si>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</si>
  <si>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</si>
  <si>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</si>
  <si>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</si>
  <si>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</si>
  <si>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</si>
  <si>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</si>
  <si>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</si>
  <si>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</si>
  <si>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</si>
  <si>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</si>
  <si>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</si>
  <si>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</si>
  <si>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</si>
  <si>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</si>
  <si>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</si>
  <si>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</si>
  <si>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</si>
  <si>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</si>
  <si>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</si>
  <si>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</si>
  <si>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</si>
  <si>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</si>
  <si>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</si>
  <si>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</si>
  <si>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</si>
  <si>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</si>
  <si>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</si>
  <si>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</si>
  <si>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</si>
  <si>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</si>
  <si>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</si>
  <si>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</si>
  <si>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</si>
  <si>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</si>
  <si>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</si>
  <si>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</si>
  <si>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</si>
  <si>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</si>
  <si>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</si>
  <si>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</si>
  <si>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</si>
  <si>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</si>
  <si>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</si>
  <si>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</si>
  <si>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</si>
  <si>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</si>
  <si>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</si>
  <si>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</si>
  <si>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</si>
  <si>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</si>
  <si>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</si>
  <si>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</si>
  <si>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</si>
  <si>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</si>
  <si>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</si>
  <si>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</si>
  <si>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</si>
  <si>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</si>
  <si>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</si>
  <si>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</si>
  <si>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</si>
  <si>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</si>
  <si>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</si>
  <si>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</si>
  <si>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</si>
  <si>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</si>
  <si>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</si>
  <si>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</si>
  <si>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</si>
  <si>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</si>
  <si>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</si>
  <si>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</si>
  <si>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</si>
  <si>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</si>
  <si>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</si>
  <si>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</si>
  <si>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</si>
  <si>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</si>
  <si>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</si>
  <si>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</si>
  <si>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</si>
  <si>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</si>
  <si>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</si>
  <si>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</si>
  <si>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</si>
  <si>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</si>
  <si>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</si>
  <si>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</si>
  <si>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</si>
  <si>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</si>
  <si>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</si>
  <si>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</si>
  <si>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</si>
  <si>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</si>
  <si>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</si>
  <si>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</si>
  <si>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</si>
  <si>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</si>
  <si>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</si>
  <si>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</si>
  <si>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</si>
  <si>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</si>
  <si>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</si>
  <si>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</si>
  <si>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</si>
  <si>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</si>
  <si>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</si>
  <si>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</si>
  <si>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</si>
  <si>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</si>
  <si>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</si>
  <si>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</si>
  <si>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</si>
  <si>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</si>
  <si>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</si>
  <si>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</si>
  <si>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</si>
  <si>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</si>
  <si>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</si>
  <si>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</si>
  <si>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</si>
  <si>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</si>
  <si>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</si>
  <si>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</si>
  <si>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</si>
  <si>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</si>
  <si>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</si>
  <si>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</si>
  <si>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</si>
  <si>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</si>
  <si>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</si>
  <si>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</si>
  <si>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</si>
  <si>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</si>
  <si>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</si>
  <si>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</si>
  <si>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</si>
  <si>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</si>
  <si>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</si>
  <si>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</si>
  <si>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</si>
  <si>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</si>
  <si>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</si>
  <si>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</si>
  <si>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</si>
  <si>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</si>
  <si>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</si>
  <si>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</si>
  <si>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</si>
  <si>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</si>
  <si>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</si>
  <si>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</si>
  <si>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</si>
  <si>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</si>
  <si>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</si>
  <si>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</si>
  <si>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</si>
  <si>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</si>
  <si>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</si>
  <si>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</si>
  <si>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</si>
  <si>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</si>
  <si>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</si>
  <si>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</si>
  <si>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</si>
  <si>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</si>
  <si>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</si>
  <si>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</si>
  <si>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</si>
  <si>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</si>
  <si>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</si>
  <si>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</si>
  <si>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</si>
  <si>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</si>
  <si>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</si>
  <si>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</si>
  <si>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</si>
  <si>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</si>
  <si>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</si>
  <si>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</si>
  <si>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</si>
  <si>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</si>
  <si>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</si>
  <si>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</si>
  <si>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</si>
  <si>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</si>
  <si>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</si>
  <si>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</si>
  <si>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</si>
  <si>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</si>
  <si>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</si>
  <si>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</si>
  <si>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</si>
  <si>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</si>
  <si>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</si>
  <si>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</si>
  <si>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</si>
  <si>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</si>
  <si>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</si>
  <si>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</si>
  <si>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</si>
  <si>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</si>
  <si>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</si>
  <si>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</si>
  <si>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</si>
  <si>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</si>
  <si>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</si>
  <si>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</si>
  <si>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</si>
  <si>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</si>
  <si>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</si>
  <si>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</si>
  <si>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</si>
  <si>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</si>
  <si>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</si>
  <si>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</si>
  <si>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</si>
  <si>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</si>
  <si>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</si>
  <si>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</si>
  <si>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</si>
  <si>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</si>
  <si>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</si>
  <si>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</si>
  <si>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</si>
  <si>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</si>
  <si>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</si>
  <si>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</si>
  <si>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</si>
  <si>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</si>
  <si>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</si>
  <si>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</si>
  <si>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</si>
  <si>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</si>
  <si>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</si>
  <si>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</si>
  <si>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</si>
  <si>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</si>
  <si>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</si>
  <si>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</si>
  <si>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</si>
  <si>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</si>
  <si>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</si>
  <si>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</si>
  <si>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</si>
  <si>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</si>
  <si>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</si>
  <si>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</si>
  <si>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</si>
  <si>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</si>
  <si>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</si>
  <si>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</si>
  <si>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</si>
  <si>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</si>
  <si>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</si>
  <si>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</si>
  <si>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</si>
  <si>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</si>
  <si>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</si>
  <si>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</si>
  <si>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</si>
  <si>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</si>
  <si>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</si>
  <si>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</si>
  <si>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</si>
  <si>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</si>
  <si>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</si>
  <si>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</si>
  <si>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</si>
  <si>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</si>
  <si>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</si>
  <si>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</si>
  <si>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</si>
  <si>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</si>
  <si>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</si>
  <si>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</si>
  <si>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</si>
  <si>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</si>
  <si>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</si>
  <si>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</si>
  <si>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</si>
  <si>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</si>
  <si>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</si>
  <si>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</si>
  <si>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</si>
  <si>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</si>
  <si>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</si>
  <si>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</si>
  <si>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</si>
  <si>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</si>
  <si>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</si>
  <si>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</si>
  <si>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</si>
  <si>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</si>
  <si>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</si>
  <si>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</si>
  <si>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</si>
  <si>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</si>
  <si>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</si>
  <si>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</si>
  <si>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</si>
  <si>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</si>
  <si>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</si>
  <si>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</si>
  <si>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</si>
  <si>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</si>
  <si>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</si>
  <si>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</si>
  <si>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</si>
  <si>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</si>
  <si>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</si>
  <si>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</si>
  <si>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</si>
  <si>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</si>
  <si>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</si>
  <si>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</si>
  <si>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</si>
  <si>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</si>
  <si>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</si>
  <si>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</si>
  <si>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</si>
  <si>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</si>
  <si>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</si>
  <si>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</si>
  <si>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</si>
  <si>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</si>
  <si>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</si>
  <si>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</si>
  <si>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</si>
  <si>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</si>
  <si>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</si>
  <si>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</si>
  <si>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</si>
  <si>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</si>
  <si>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</si>
  <si>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</si>
  <si>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</si>
  <si>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</si>
  <si>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</si>
  <si>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</si>
  <si>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</si>
  <si>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</si>
  <si>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</si>
  <si>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</si>
  <si>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</si>
  <si>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</si>
  <si>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</si>
  <si>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</si>
  <si>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</si>
  <si>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</si>
  <si>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</si>
  <si>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</si>
  <si>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</si>
  <si>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</si>
  <si>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</si>
  <si>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</si>
  <si>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</si>
  <si>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</si>
  <si>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</si>
  <si>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</si>
  <si>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</si>
  <si>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</si>
  <si>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</si>
  <si>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</si>
  <si>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</si>
  <si>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</si>
  <si>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</si>
  <si>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</si>
  <si>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</si>
  <si>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</si>
  <si>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</si>
  <si>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</si>
  <si>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</si>
  <si>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</si>
  <si>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</si>
  <si>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</si>
  <si>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</si>
  <si>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</si>
  <si>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</si>
  <si>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</si>
  <si>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</si>
  <si>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</si>
  <si>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</si>
  <si>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</si>
  <si>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</si>
  <si>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</si>
  <si>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</si>
  <si>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</si>
  <si>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</si>
  <si>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</si>
  <si>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</si>
  <si>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</si>
  <si>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</si>
  <si>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</si>
  <si>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</si>
  <si>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</si>
  <si>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</si>
  <si>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</si>
  <si>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</si>
  <si>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</si>
  <si>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</si>
  <si>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</si>
  <si>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</si>
  <si>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</si>
  <si>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</si>
  <si>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</si>
  <si>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</si>
  <si>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</si>
  <si>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</si>
  <si>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</si>
  <si>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</si>
  <si>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</si>
  <si>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</si>
  <si>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</si>
  <si>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</si>
  <si>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</si>
  <si>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</si>
  <si>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</si>
  <si>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</si>
  <si>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</si>
  <si>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</si>
  <si>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</si>
  <si>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</si>
  <si>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</si>
  <si>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</si>
  <si>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</si>
  <si>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</si>
  <si>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</si>
  <si>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</si>
  <si>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</si>
  <si>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</si>
  <si>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</si>
  <si>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</si>
  <si>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</si>
  <si>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</si>
  <si>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</si>
  <si>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</si>
  <si>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</si>
  <si>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</si>
  <si>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</si>
  <si>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</si>
  <si>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</si>
  <si>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</si>
  <si>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</si>
  <si>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</si>
  <si>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</si>
  <si>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</si>
  <si>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</si>
  <si>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</si>
  <si>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</si>
  <si>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</si>
  <si>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</si>
  <si>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</si>
  <si>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</si>
  <si>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</si>
  <si>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</si>
  <si>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</si>
  <si>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</si>
  <si>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</si>
  <si>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</si>
  <si>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</si>
  <si>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</si>
  <si>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</si>
  <si>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</si>
  <si>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</si>
  <si>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</si>
  <si>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</si>
  <si>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</si>
  <si>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</si>
  <si>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</si>
  <si>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</si>
  <si>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</si>
  <si>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</si>
  <si>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</si>
  <si>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</si>
  <si>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</si>
  <si>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</si>
  <si>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</si>
  <si>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</si>
  <si>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</si>
  <si>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</si>
  <si>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</si>
  <si>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</si>
  <si>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</si>
  <si>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</si>
  <si>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</si>
  <si>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</si>
  <si>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</si>
  <si>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</si>
  <si>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</si>
  <si>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</si>
  <si>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</si>
  <si>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</si>
  <si>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</si>
  <si>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</si>
  <si>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</si>
  <si>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</si>
  <si>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</si>
  <si>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</si>
  <si>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</si>
  <si>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</si>
  <si>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</si>
  <si>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</si>
  <si>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</si>
  <si>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</si>
  <si>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</si>
  <si>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</si>
  <si>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</si>
  <si>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</si>
  <si>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</si>
  <si>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</si>
  <si>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</si>
  <si>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</si>
  <si>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</si>
  <si>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</si>
  <si>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</si>
  <si>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</si>
  <si>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</si>
  <si>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</si>
  <si>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</si>
  <si>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</si>
  <si>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</si>
  <si>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</si>
  <si>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</si>
  <si>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</si>
  <si>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</si>
  <si>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</si>
  <si>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</si>
  <si>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</si>
  <si>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</si>
  <si>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</si>
  <si>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原子力災害時医療実効性確保事業</t>
    <phoneticPr fontId="5"/>
  </si>
  <si>
    <t>原子力規制委員会</t>
  </si>
  <si>
    <t>原子力規制庁</t>
    <phoneticPr fontId="5"/>
  </si>
  <si>
    <t>長官官房放射線防護グループ
放射線防護企画課</t>
    <phoneticPr fontId="5"/>
  </si>
  <si>
    <t>○</t>
  </si>
  <si>
    <t>防災基本計画（昭和３８年６月１４日中央防災会議決定）
原子力災害対策指針（平成２４年１０月３１日原子力規制委員会）</t>
    <phoneticPr fontId="5"/>
  </si>
  <si>
    <t>（１）原子力災害時医療研修・訓練等事業
　・地域における研修等の講師や中核人材を育成するための原子力災害時の専門研修等の実施
　・原子力防災訓練への参加を通じた原子力災害時医療に関する実地訓練等の実施
　・研修・訓練に必要な教材・資機材の整備・保守
（２）原子力災害時医療体制実効性確保等事業
　・課題等の把握・共有のための各機関等の連携強化の場を設置
　・各種マニュアル・研修内容見直し等調査研究等の実施
　・統合原子力防災ネットワークへの接続に必要な資機材の整備</t>
    <phoneticPr fontId="5"/>
  </si>
  <si>
    <t>-</t>
    <phoneticPr fontId="5"/>
  </si>
  <si>
    <t>-</t>
    <phoneticPr fontId="5"/>
  </si>
  <si>
    <t>-</t>
    <phoneticPr fontId="5"/>
  </si>
  <si>
    <t>-</t>
    <phoneticPr fontId="5"/>
  </si>
  <si>
    <t>原子力災害時医療研修・訓練等事業</t>
    <phoneticPr fontId="5"/>
  </si>
  <si>
    <t>原子力災害時医療体制実効性確保等事業</t>
    <phoneticPr fontId="5"/>
  </si>
  <si>
    <t>自治体数</t>
    <rPh sb="0" eb="3">
      <t>ジチタイ</t>
    </rPh>
    <rPh sb="3" eb="4">
      <t>スウ</t>
    </rPh>
    <phoneticPr fontId="5"/>
  </si>
  <si>
    <t>自治体数</t>
    <phoneticPr fontId="5"/>
  </si>
  <si>
    <t>-</t>
  </si>
  <si>
    <t>-</t>
    <phoneticPr fontId="5"/>
  </si>
  <si>
    <t>立地道府県等（原子炉施設等立地道府県、及びその他重点区域内の道府県）の数</t>
    <phoneticPr fontId="5"/>
  </si>
  <si>
    <t>【高度被ばく医療支援センター及び原子力災害医療・総合支援センターにおける取組】
・専門研修の開催延べ回数</t>
    <phoneticPr fontId="5"/>
  </si>
  <si>
    <t>【高度被ばく医療支援センター及び原子力災害医療・総合支援センターにおける取組】
・支援センター（5機関9施設）の訓練参加延べ回数</t>
    <phoneticPr fontId="5"/>
  </si>
  <si>
    <t>【高度被ばく医療支援センター及び原子力災害医療・総合支援センターにおける取組】
・課題等の把握・共有のための各機関等の連携強化の場の延べ回数</t>
    <phoneticPr fontId="5"/>
  </si>
  <si>
    <t>【その他の取組】
・講師養成研修の延べ開催回数（種類×各回数）</t>
    <phoneticPr fontId="5"/>
  </si>
  <si>
    <t>【その他の取組】
・各種専門研修教材、基礎・実践研修教材内容の新たな策定・見直し修正等件数</t>
    <phoneticPr fontId="5"/>
  </si>
  <si>
    <t>延べ回数</t>
    <rPh sb="0" eb="1">
      <t>ノ</t>
    </rPh>
    <rPh sb="2" eb="4">
      <t>カイスウ</t>
    </rPh>
    <phoneticPr fontId="5"/>
  </si>
  <si>
    <t>延べ回数</t>
    <phoneticPr fontId="5"/>
  </si>
  <si>
    <t>延べ回数</t>
    <phoneticPr fontId="5"/>
  </si>
  <si>
    <t>延べ回数</t>
    <phoneticPr fontId="5"/>
  </si>
  <si>
    <t>件数</t>
    <rPh sb="0" eb="2">
      <t>ケンスウ</t>
    </rPh>
    <phoneticPr fontId="5"/>
  </si>
  <si>
    <t>-</t>
    <phoneticPr fontId="5"/>
  </si>
  <si>
    <t>-</t>
    <phoneticPr fontId="5"/>
  </si>
  <si>
    <t>【高度被ばく医療支援センター及び原子力災害医療・総合支援センターにおける取組】
執行額／専門研修の開催延べ回数　　　　　　　　</t>
    <phoneticPr fontId="5"/>
  </si>
  <si>
    <t>執行額/延べ回数</t>
    <phoneticPr fontId="5"/>
  </si>
  <si>
    <t>百万円</t>
    <phoneticPr fontId="5"/>
  </si>
  <si>
    <t>【高度被ばく医療支援センター及び原子力災害医療・総合支援センターにおける取組】
執行額／支援センター（5機関9施設）の訓練参加延べ回数</t>
    <phoneticPr fontId="5"/>
  </si>
  <si>
    <t>　執行額/延べ回数</t>
    <phoneticPr fontId="5"/>
  </si>
  <si>
    <t>【高度被ばく医療支援センター及び原子力災害医療・総合支援センターにおける取組】
執行額／課題等の把握・共有のための各機関等の連携強化の場の延べ回数　　　　　　　　　　　</t>
    <phoneticPr fontId="5"/>
  </si>
  <si>
    <t>　　執行額/延べ回数</t>
    <phoneticPr fontId="5"/>
  </si>
  <si>
    <t>【その他の取組】
執行額/講師養成研修の延べ開催回数（種類×各回数）　　　　　　　　　　　　</t>
    <phoneticPr fontId="5"/>
  </si>
  <si>
    <t>執行額/延べ回数</t>
    <phoneticPr fontId="5"/>
  </si>
  <si>
    <t>【その他の取組】
執行額/各種専門研修教材、基礎・実践研修教材内容の新たな策定・見直し修正等件数　　　　　　　　　　</t>
    <phoneticPr fontId="5"/>
  </si>
  <si>
    <t>　執行額/件数</t>
    <phoneticPr fontId="5"/>
  </si>
  <si>
    <t>百万円</t>
    <phoneticPr fontId="5"/>
  </si>
  <si>
    <t>-</t>
    <phoneticPr fontId="5"/>
  </si>
  <si>
    <t>-</t>
    <phoneticPr fontId="5"/>
  </si>
  <si>
    <t>原子力に対する確かな規制を通じて、人と環境を守ること</t>
    <phoneticPr fontId="5"/>
  </si>
  <si>
    <t>原子力災害対策指針の継続的改善</t>
    <phoneticPr fontId="5"/>
  </si>
  <si>
    <t>-</t>
    <phoneticPr fontId="5"/>
  </si>
  <si>
    <t>-</t>
    <phoneticPr fontId="5"/>
  </si>
  <si>
    <t>放射線防護対策及び危機管理体制の充実・強化</t>
    <rPh sb="20" eb="21">
      <t>カ</t>
    </rPh>
    <phoneticPr fontId="5"/>
  </si>
  <si>
    <t>平成29年度</t>
    <phoneticPr fontId="5"/>
  </si>
  <si>
    <t>有</t>
  </si>
  <si>
    <t>無</t>
  </si>
  <si>
    <t>‐</t>
  </si>
  <si>
    <t>本事業は、社会的要請の極めて高い原子力災害時の医療体制に係る実効性の確保を目的としており、的確にニーズを反映している。</t>
    <phoneticPr fontId="5"/>
  </si>
  <si>
    <t>原子力災害時の医療体制を地域差なく全国展開するため、本事業により、国が方向性を示す必要があり、地方自治体、民間等に委ねることはできない。</t>
    <phoneticPr fontId="5"/>
  </si>
  <si>
    <t>原子力災害対策指針の反映を図る上で必要であり、優先度の高い事業である。</t>
    <phoneticPr fontId="5"/>
  </si>
  <si>
    <t>原子力災害時の医療体制を地域差なく全国展開するために国が本来実施すべきものであることから負担関係は妥当である。</t>
    <phoneticPr fontId="5"/>
  </si>
  <si>
    <t>本事業は確実に原子力災害時の医療体制の整備及び人材育成を進めていくためのものであり、妥当な水準である。</t>
    <phoneticPr fontId="5"/>
  </si>
  <si>
    <t>中間段階での支出において、経済性・競争性が確保されていることなど、合理的なものとなっているかについて確認している。</t>
    <phoneticPr fontId="5"/>
  </si>
  <si>
    <t>確定検査等により、費目・使途が事業目的に沿うことを確認している。</t>
    <phoneticPr fontId="5"/>
  </si>
  <si>
    <t>事前に活動内容及びその諸経費の点検等を行い、コスト削減のための精査を行った。</t>
    <phoneticPr fontId="5"/>
  </si>
  <si>
    <t>事業の成果は原子力災害時の医療体制の実効性向上に反映することができており、成果目標を着実に達成してきている。</t>
    <phoneticPr fontId="5"/>
  </si>
  <si>
    <t>本事業における成果については、知見を有する機関の能力を活用しつつ、国として整備すべきものであるため、他の手段・方法等を採ることは困難である。</t>
    <phoneticPr fontId="5"/>
  </si>
  <si>
    <t>活動実績は、当初の見込みどおりとなっている。</t>
    <phoneticPr fontId="5"/>
  </si>
  <si>
    <t>内閣府</t>
  </si>
  <si>
    <t>平成29年度に整備された体制は、原子力災害時医療の教育・研修、訓練、医療ネットワークの強化にあたり十分に活用することができている。</t>
    <phoneticPr fontId="5"/>
  </si>
  <si>
    <t>原子力発電施設等緊急時安全対策交付金</t>
    <phoneticPr fontId="5"/>
  </si>
  <si>
    <t>原子力災害医療に関する専門研修や実地訓練、関係機関との連携強化等の実施状況については、高度被ばく医療支援センター及び原子力災害医療・総合支援センター事務局長会議や事業成果報告書等で確認をしており、適切な委託事業費の執行が行われている。</t>
    <phoneticPr fontId="5"/>
  </si>
  <si>
    <t>高度被ばく医療支援センター及び原子力災害医療・総合支援センターが関係機関と更なる連携強化を図るとともに、より質の高い専門研修や原子力災害医療に関する実地訓練等の実施によって、成果目標が引き続き確実に達成できるよう努める。</t>
    <phoneticPr fontId="5"/>
  </si>
  <si>
    <t>公開プロセスの実施：平成27年度
レビューシート番号：0058
公開プロセス結果：廃止
取りまとめコメント：
 成果目標でいう原子力災害医療体制の整備については、各テーマにおいて、どのような状況が整えば整備されたと認めることができるのか、その与件を
　明確にしたうえで、原子力災害医療政策全体の中での本事業の位置付け及び最終目標年度（平成２９年度）までのアクションプランを、福島原子力事故の
　実績を教訓として参考に、抜本的に再定義・再設定し、これに合うアウトカムとアウトプットの合理的な体系化・各年度における達成度の見える化を抜本的
　にかつ早急に検討すべき。
 原子力災害対策については、国民に深く関わる政策分野であり、スピード感をもって計画的に進めるとともに、分かり易い情報を国民に積極的に提供して
　いくべき。
 本事業における各テーマは、①原子力災害医療体制の整備、②研修カリキュラムの見直し、③人材の育成など、それぞれ複雑な要素の絡み合った事業。
　全体を抜本的に見直すとともに、予算を厳格に見積もって、事業を再構築すべき。
 各地域の体制整備を支援する内閣府との連携はもとより、厚生労働省とも連携して感染症指定医療機関のノウハウ等を活用するなど、事業効率の向上を
　図るべき。
対応状況の概況：
　本事業は、これまで東京電力福島第一原子力発電所事故の教訓を踏まえ、医療体制の検討を行うことを主たるテーマとしてきたが、平成２７年度に原子力
災害対策指針を改正して初期の目標を達成したことから、当該年度で終了した。
　この原子力災害時の医療体制について、更なる実効性の向上及び高度化に取り組むため、原子力災害時医療実効性確保事業委託費として新規事業を
立ち上げた。</t>
    <phoneticPr fontId="5"/>
  </si>
  <si>
    <t>新28-0002</t>
    <phoneticPr fontId="5"/>
  </si>
  <si>
    <t>人件費</t>
    <phoneticPr fontId="5"/>
  </si>
  <si>
    <t>A.国立大学法人広島大学</t>
    <rPh sb="2" eb="4">
      <t>コクリツ</t>
    </rPh>
    <rPh sb="4" eb="6">
      <t>ダイガク</t>
    </rPh>
    <rPh sb="6" eb="8">
      <t>ホウジン</t>
    </rPh>
    <rPh sb="8" eb="10">
      <t>ヒロシマ</t>
    </rPh>
    <rPh sb="10" eb="12">
      <t>ダイガク</t>
    </rPh>
    <phoneticPr fontId="5"/>
  </si>
  <si>
    <t>B.公益財団法人原子力安全研究協会</t>
    <phoneticPr fontId="5"/>
  </si>
  <si>
    <t>国立大学法人弘前大学</t>
  </si>
  <si>
    <t>国立研究開発法人量子科学技術研究開発機構</t>
  </si>
  <si>
    <t>国立大学法人長崎大学</t>
    <rPh sb="0" eb="2">
      <t>コクリツ</t>
    </rPh>
    <rPh sb="2" eb="4">
      <t>ダイガク</t>
    </rPh>
    <rPh sb="4" eb="6">
      <t>ホウジン</t>
    </rPh>
    <rPh sb="6" eb="8">
      <t>ナガサキ</t>
    </rPh>
    <rPh sb="8" eb="10">
      <t>ダイガク</t>
    </rPh>
    <phoneticPr fontId="5"/>
  </si>
  <si>
    <t xml:space="preserve">国立大学法人広島大学 </t>
    <rPh sb="0" eb="2">
      <t>コクリツ</t>
    </rPh>
    <rPh sb="2" eb="4">
      <t>ダイガク</t>
    </rPh>
    <rPh sb="4" eb="6">
      <t>ホウジン</t>
    </rPh>
    <rPh sb="6" eb="8">
      <t>ヒロシマ</t>
    </rPh>
    <rPh sb="8" eb="10">
      <t>ダイガク</t>
    </rPh>
    <phoneticPr fontId="5"/>
  </si>
  <si>
    <t xml:space="preserve">公立大学法人福島県立医科大学 </t>
  </si>
  <si>
    <t xml:space="preserve">公益財団法人原子力安全研究協会 </t>
  </si>
  <si>
    <t>医療関係者向けの研修を行うことのできる講師を養成する</t>
  </si>
  <si>
    <t>16/23</t>
    <phoneticPr fontId="5"/>
  </si>
  <si>
    <t>84/15</t>
    <phoneticPr fontId="5"/>
  </si>
  <si>
    <t>20/2</t>
    <phoneticPr fontId="5"/>
  </si>
  <si>
    <t>118/6</t>
    <phoneticPr fontId="5"/>
  </si>
  <si>
    <t>72/15</t>
    <phoneticPr fontId="5"/>
  </si>
  <si>
    <t>60/9</t>
    <phoneticPr fontId="5"/>
  </si>
  <si>
    <t>150/23</t>
    <phoneticPr fontId="5"/>
  </si>
  <si>
    <t>25/29</t>
    <phoneticPr fontId="5"/>
  </si>
  <si>
    <t>138/6</t>
    <phoneticPr fontId="5"/>
  </si>
  <si>
    <t>70/15</t>
    <phoneticPr fontId="5"/>
  </si>
  <si>
    <t>-</t>
    <phoneticPr fontId="5"/>
  </si>
  <si>
    <t>特別会計に関する法律第８５条第６項
特別会計に関する法律施行令第５１条第７項第３号、１２号</t>
    <phoneticPr fontId="5"/>
  </si>
  <si>
    <t>15/27</t>
    <phoneticPr fontId="5"/>
  </si>
  <si>
    <t>161/17</t>
    <phoneticPr fontId="5"/>
  </si>
  <si>
    <t>・実用発電用原子炉及び核燃料施設等のEALの検討結果を原子力災害対策指針へ平成29年度中に反映する。
・直近の指針改正を受け、原子力災害対策特別措置法に係る政令及び規則の改正を平成29年度中に行う。
・各支援センターを通じて道府県の原子力災害拠点病院等の指定に係る各種支援を行う。</t>
    <phoneticPr fontId="5"/>
  </si>
  <si>
    <t>高度被ばく医療支援センター及び原子力災害医療・総合支援センターを通じて地域の原子力災害拠点病院等医療関係者への研修、訓練を実施するとともに、原子力災害時の医療関係者のネットワークを構築することで原子力災害時の医療体制の着実な整備等の原子力災害対策指針の具体化に向けた取組に寄与する。</t>
    <rPh sb="13" eb="14">
      <t>オヨ</t>
    </rPh>
    <rPh sb="97" eb="100">
      <t>ゲンシリョク</t>
    </rPh>
    <rPh sb="100" eb="102">
      <t>サイガイ</t>
    </rPh>
    <rPh sb="102" eb="103">
      <t>ジ</t>
    </rPh>
    <rPh sb="104" eb="106">
      <t>イリョウ</t>
    </rPh>
    <rPh sb="106" eb="108">
      <t>タイセイ</t>
    </rPh>
    <rPh sb="109" eb="111">
      <t>チャクジツ</t>
    </rPh>
    <rPh sb="112" eb="114">
      <t>セイビ</t>
    </rPh>
    <rPh sb="114" eb="115">
      <t>トウ</t>
    </rPh>
    <rPh sb="116" eb="119">
      <t>ゲンシリョク</t>
    </rPh>
    <rPh sb="119" eb="121">
      <t>サイガイ</t>
    </rPh>
    <rPh sb="121" eb="123">
      <t>タイサク</t>
    </rPh>
    <rPh sb="123" eb="125">
      <t>シシン</t>
    </rPh>
    <rPh sb="126" eb="129">
      <t>グタイカ</t>
    </rPh>
    <rPh sb="130" eb="131">
      <t>ム</t>
    </rPh>
    <rPh sb="133" eb="135">
      <t>トリクミ</t>
    </rPh>
    <phoneticPr fontId="5"/>
  </si>
  <si>
    <t>原子力災害時医療実効性確保事業においては、原子力災害時の医療体制における高度被ばく医療センター及び原子力災害医療・総合支援センターが原子力災害医療関係者に対し、高度専門的な教育・研修を行う。</t>
    <phoneticPr fontId="5"/>
  </si>
  <si>
    <t>東京電力福島第一原子力発電所事故での教訓を踏まえて定められた新たな枠組みである原子力災害時の医療体制の下で指定した高度被ばく医療支援センター及び原子力災害医療・総合支援センターの原子力災害時の医療体制の整備及びその実効性の確保を図るとともに、両支援センターを通じて地域の原子力災害時の医療体制の整備及びその実効性の確保を図る。</t>
    <rPh sb="70" eb="71">
      <t>オヨ</t>
    </rPh>
    <phoneticPr fontId="5"/>
  </si>
  <si>
    <t>高度被ばく医療支援センター及び原子力災害医療・総合支援センター業務を行う</t>
  </si>
  <si>
    <t>高度被ばく医療支援センター及び原子力災害医療・総合支援センター業務を行う</t>
    <phoneticPr fontId="5"/>
  </si>
  <si>
    <t>高度被ばく医療支援センター業務を行う</t>
    <phoneticPr fontId="5"/>
  </si>
  <si>
    <t>放射線防護企画課長
佐藤　暁</t>
    <phoneticPr fontId="5"/>
  </si>
  <si>
    <t>外部有識者点検対象外</t>
    <rPh sb="0" eb="2">
      <t>ガイブ</t>
    </rPh>
    <rPh sb="2" eb="5">
      <t>ユウシキシャ</t>
    </rPh>
    <rPh sb="5" eb="7">
      <t>テンケン</t>
    </rPh>
    <rPh sb="7" eb="9">
      <t>タイショウ</t>
    </rPh>
    <rPh sb="9" eb="10">
      <t>ガイ</t>
    </rPh>
    <phoneticPr fontId="5"/>
  </si>
  <si>
    <t>平成３２年度までに、立地道府県等２４自治体において、新たな枠組みの下での原子力災害時の医療体制を整備</t>
    <phoneticPr fontId="5"/>
  </si>
  <si>
    <t>成果目標（アウトカム）では「教育、訓練等実施する体制の整った自治体数」が設定されているが、事業の目的に照らせばこれは本事業の成果の全体を示すものではない。原子力災害医療が実効性をもって機能することのできる体制が整備されたかどうかが重要であり、目指すべき成果がどの程度達成されているかが明らかとなる成果目標・成果指標の設定を再検討すること。
また、随意契約先における支出の妥当性について、引き続き厳に確認を行いコスト削減や効率化に向けた更なる検証･工夫をすること。</t>
    <rPh sb="45" eb="47">
      <t>ジギョウ</t>
    </rPh>
    <rPh sb="48" eb="50">
      <t>モクテキ</t>
    </rPh>
    <rPh sb="51" eb="52">
      <t>テ</t>
    </rPh>
    <rPh sb="58" eb="59">
      <t>ホン</t>
    </rPh>
    <rPh sb="59" eb="61">
      <t>ジギョウ</t>
    </rPh>
    <rPh sb="65" eb="67">
      <t>ゼンタイ</t>
    </rPh>
    <rPh sb="68" eb="69">
      <t>シメ</t>
    </rPh>
    <rPh sb="131" eb="133">
      <t>テイド</t>
    </rPh>
    <rPh sb="133" eb="135">
      <t>タッセイ</t>
    </rPh>
    <rPh sb="148" eb="150">
      <t>セイカ</t>
    </rPh>
    <rPh sb="177" eb="178">
      <t>サキ</t>
    </rPh>
    <rPh sb="182" eb="184">
      <t>シシュツ</t>
    </rPh>
    <rPh sb="185" eb="187">
      <t>ダトウ</t>
    </rPh>
    <rPh sb="187" eb="188">
      <t>セイ</t>
    </rPh>
    <rPh sb="193" eb="194">
      <t>ヒ</t>
    </rPh>
    <rPh sb="195" eb="196">
      <t>ツヅ</t>
    </rPh>
    <rPh sb="197" eb="198">
      <t>ゲン</t>
    </rPh>
    <rPh sb="199" eb="201">
      <t>カクニン</t>
    </rPh>
    <rPh sb="202" eb="203">
      <t>オコナ</t>
    </rPh>
    <phoneticPr fontId="5"/>
  </si>
  <si>
    <t>基幹高度被ばく医療支援センター施設設備整備事業</t>
    <phoneticPr fontId="5"/>
  </si>
  <si>
    <t>高度被ばく医療支援センター及び原子力災害医療・総合支援センター設備整備事業</t>
    <phoneticPr fontId="5"/>
  </si>
  <si>
    <t>教育、訓練等実施する体制の整った自治体数（累計）</t>
    <rPh sb="21" eb="23">
      <t>ルイケイ</t>
    </rPh>
    <phoneticPr fontId="5"/>
  </si>
  <si>
    <t>旅費</t>
    <rPh sb="0" eb="2">
      <t>リョヒ</t>
    </rPh>
    <phoneticPr fontId="5"/>
  </si>
  <si>
    <t>謝金</t>
    <rPh sb="0" eb="2">
      <t>シャキン</t>
    </rPh>
    <phoneticPr fontId="5"/>
  </si>
  <si>
    <t>備品費</t>
    <rPh sb="0" eb="3">
      <t>ビヒンヒ</t>
    </rPh>
    <phoneticPr fontId="5"/>
  </si>
  <si>
    <t>借料及び損料</t>
  </si>
  <si>
    <t>消耗品費</t>
    <rPh sb="0" eb="2">
      <t>ショウモウ</t>
    </rPh>
    <rPh sb="2" eb="3">
      <t>ヒン</t>
    </rPh>
    <rPh sb="3" eb="4">
      <t>ヒ</t>
    </rPh>
    <phoneticPr fontId="5"/>
  </si>
  <si>
    <t>出張に係る経費</t>
    <rPh sb="0" eb="2">
      <t>シュッチョウ</t>
    </rPh>
    <rPh sb="3" eb="4">
      <t>カカ</t>
    </rPh>
    <rPh sb="5" eb="7">
      <t>ケイヒ</t>
    </rPh>
    <phoneticPr fontId="5"/>
  </si>
  <si>
    <t>Ge検出器冷却装置の購入費</t>
  </si>
  <si>
    <t>統合防災ネットワーク等器機リース</t>
    <rPh sb="0" eb="2">
      <t>トウゴウ</t>
    </rPh>
    <rPh sb="2" eb="4">
      <t>ボウサイ</t>
    </rPh>
    <rPh sb="10" eb="11">
      <t>トウ</t>
    </rPh>
    <rPh sb="11" eb="13">
      <t>キキ</t>
    </rPh>
    <phoneticPr fontId="5"/>
  </si>
  <si>
    <t>タイベックスーツ等購入費</t>
    <rPh sb="8" eb="9">
      <t>トウ</t>
    </rPh>
    <rPh sb="9" eb="11">
      <t>コウニュウ</t>
    </rPh>
    <rPh sb="11" eb="12">
      <t>ヒ</t>
    </rPh>
    <phoneticPr fontId="5"/>
  </si>
  <si>
    <t>一般管理費</t>
  </si>
  <si>
    <t>器機点検校正等に係る経費</t>
    <rPh sb="0" eb="2">
      <t>キキ</t>
    </rPh>
    <rPh sb="2" eb="4">
      <t>テンケン</t>
    </rPh>
    <rPh sb="4" eb="6">
      <t>コウセイ</t>
    </rPh>
    <rPh sb="6" eb="7">
      <t>トウ</t>
    </rPh>
    <rPh sb="8" eb="9">
      <t>カカ</t>
    </rPh>
    <rPh sb="10" eb="12">
      <t>ケイヒ</t>
    </rPh>
    <phoneticPr fontId="5"/>
  </si>
  <si>
    <t>人件費</t>
  </si>
  <si>
    <t>業務担当職員に係る経費</t>
    <rPh sb="7" eb="8">
      <t>カカ</t>
    </rPh>
    <phoneticPr fontId="5"/>
  </si>
  <si>
    <t>その他諸経費</t>
    <rPh sb="3" eb="6">
      <t>ショケイヒ</t>
    </rPh>
    <phoneticPr fontId="5"/>
  </si>
  <si>
    <t>借料及び損料</t>
    <phoneticPr fontId="5"/>
  </si>
  <si>
    <t>補助人件費</t>
    <rPh sb="0" eb="2">
      <t>ホジョ</t>
    </rPh>
    <rPh sb="2" eb="5">
      <t>ジンケンヒ</t>
    </rPh>
    <phoneticPr fontId="5"/>
  </si>
  <si>
    <t>補助員に係る経費</t>
    <rPh sb="0" eb="2">
      <t>ホジョ</t>
    </rPh>
    <rPh sb="2" eb="3">
      <t>イン</t>
    </rPh>
    <rPh sb="4" eb="5">
      <t>カカ</t>
    </rPh>
    <rPh sb="6" eb="8">
      <t>ケイヒ</t>
    </rPh>
    <phoneticPr fontId="5"/>
  </si>
  <si>
    <t>業務担当職員に係る経費</t>
    <phoneticPr fontId="5"/>
  </si>
  <si>
    <t>機材倉庫等に係る賃借料</t>
    <rPh sb="0" eb="2">
      <t>キザイ</t>
    </rPh>
    <rPh sb="2" eb="4">
      <t>ソウコ</t>
    </rPh>
    <rPh sb="4" eb="5">
      <t>トウ</t>
    </rPh>
    <rPh sb="6" eb="7">
      <t>カカ</t>
    </rPh>
    <rPh sb="8" eb="11">
      <t>チンシャクリョウ</t>
    </rPh>
    <phoneticPr fontId="5"/>
  </si>
  <si>
    <t>外注費</t>
    <rPh sb="0" eb="3">
      <t>ガイチュウヒ</t>
    </rPh>
    <phoneticPr fontId="5"/>
  </si>
  <si>
    <t>サーバ調整に係る経費</t>
    <rPh sb="3" eb="5">
      <t>チョウセイ</t>
    </rPh>
    <rPh sb="6" eb="7">
      <t>カカ</t>
    </rPh>
    <rPh sb="8" eb="10">
      <t>ケイヒ</t>
    </rPh>
    <phoneticPr fontId="5"/>
  </si>
  <si>
    <t>講演に係る経費</t>
    <rPh sb="0" eb="2">
      <t>コウエン</t>
    </rPh>
    <rPh sb="3" eb="4">
      <t>カカ</t>
    </rPh>
    <rPh sb="5" eb="7">
      <t>ケイヒ</t>
    </rPh>
    <phoneticPr fontId="5"/>
  </si>
  <si>
    <t>平成30年度の「原子力災害拠点病院等の施設要件」の見直しに伴い、研修内容の体系化について検討しているところであり、この検討結果を踏まえて成果目標の再検討を行う。</t>
    <rPh sb="0" eb="2">
      <t>ヘイセイ</t>
    </rPh>
    <rPh sb="4" eb="5">
      <t>ネン</t>
    </rPh>
    <rPh sb="5" eb="6">
      <t>ド</t>
    </rPh>
    <rPh sb="29" eb="30">
      <t>トモナ</t>
    </rPh>
    <rPh sb="44" eb="46">
      <t>ケントウ</t>
    </rPh>
    <rPh sb="59" eb="61">
      <t>ケントウ</t>
    </rPh>
    <rPh sb="61" eb="63">
      <t>ケッカ</t>
    </rPh>
    <rPh sb="64" eb="65">
      <t>フ</t>
    </rPh>
    <rPh sb="68" eb="70">
      <t>セイカ</t>
    </rPh>
    <rPh sb="70" eb="72">
      <t>モクヒョウ</t>
    </rPh>
    <rPh sb="73" eb="76">
      <t>サイケントウ</t>
    </rPh>
    <rPh sb="77" eb="78">
      <t>オコナ</t>
    </rPh>
    <phoneticPr fontId="5"/>
  </si>
  <si>
    <t>「高度被ばく医療支援センター」及び「原子力災害医療・総合支援センター」の施設要件を満たし、原子力規制委員会に於いて指定される必要があること及び入札可能性調査を実施したが業務が専門性の高いものであったために一者応札となったことで随意契約となったが、支出先の選定に当たっては、支出先から提示された実績及び実施体制等から妥当と判断した。</t>
    <rPh sb="62" eb="64">
      <t>ヒツヨウ</t>
    </rPh>
    <rPh sb="69" eb="70">
      <t>オヨ</t>
    </rPh>
    <rPh sb="71" eb="73">
      <t>ニュウサツ</t>
    </rPh>
    <rPh sb="73" eb="76">
      <t>カノウセイ</t>
    </rPh>
    <rPh sb="76" eb="78">
      <t>チョウサ</t>
    </rPh>
    <rPh sb="79" eb="81">
      <t>ジッシ</t>
    </rPh>
    <rPh sb="113" eb="115">
      <t>ズイイ</t>
    </rPh>
    <rPh sb="115" eb="117">
      <t>ケイヤク</t>
    </rPh>
    <rPh sb="148" eb="149">
      <t>オヨ</t>
    </rPh>
    <rPh sb="154" eb="155">
      <t>トウ</t>
    </rPh>
    <phoneticPr fontId="5"/>
  </si>
  <si>
    <t xml:space="preserve">
原子力災害時医療研修・訓練等事業については、労務単価の増額のため、人件費が増額となった。
原子力災害時医療体制実効性確保等事業については、高度被ばく医療支援センター及び原子力災害医療・総合支援センターの事務局機能を強化するため、人件費が増額となった。
●「新しい日本のための優先課題推進枠」4,273百万円
基幹高度被ばく医療支援センター施設設備整備事業及び高度被ばく医療支援センター及び原子力災害医療・総合支援センター設備整備事業については、施設設備、資機材の整備のため、増額となった。
</t>
    <rPh sb="116" eb="119">
      <t>ジンケンヒ</t>
    </rPh>
    <rPh sb="180" eb="181">
      <t>オヨ</t>
    </rPh>
    <phoneticPr fontId="5"/>
  </si>
  <si>
    <t>129/7</t>
    <phoneticPr fontId="5"/>
  </si>
  <si>
    <t>177/5</t>
    <phoneticPr fontId="5"/>
  </si>
  <si>
    <t>（１）原子力災害時医療研修・訓練等事業
　・地域における研修等の講師や中核人材を育成するための原子力災害時の専門研修等を実施する。
　・原子力防災訓練への参加を通じた原子力災害時医療に関する実地訓練等を実施する。
　・研修・訓練に必要な教材・資機材の整備・保守等を実施する。
（２）原子力災害時医療体制実効性確保等事業
　・課題等の把握・共有のための各関係機関等の連携強化を図る。
　・各種マニュアル・研修内容の見直し等のための調査研究等を実施する。</t>
    <phoneticPr fontId="5"/>
  </si>
  <si>
    <t>実用発電用原子炉及び核燃料施設等のEALの検討を行い、平成29年7月5日に原子力災害対策指針を改正した。
指針改正を受け、原子力災害対策特別措置法施行令を改正するとともに、対象となる都道府県を指定する告示を制定した。
各支援センターの職員に対する研修、訓練、情報共有体制の整備を進めた。また、各支援センターを通じて地域の原子力災害拠点病院等への研修、訓練を実施するとともに、原子力災害時の医療関係者のネットワーク整備を進めた。</t>
    <rPh sb="109" eb="110">
      <t>カク</t>
    </rPh>
    <rPh sb="146" eb="147">
      <t>カク</t>
    </rPh>
    <rPh sb="147" eb="149">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</si>
</sst>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66721</xdr:colOff>
      <xdr:row>740</xdr:row>
      <xdr:rowOff>190500</xdr:rowOff>
    </xdr:from>
    <xdr:to>
      <xdr:col>37</xdr:col>
      <xdr:colOff>19589</xdr:colOff>
      <xdr:row>744</xdr:row>
      <xdr:rowOff>129482</xdr:rowOff>
    </xdr:to>
    <xdr:sp macro="" textlink="">
      <xdr:nvSpPr>
        <xdr:cNvPr id="18" name="正方形/長方形 17"/>
        <xdr:cNvSpPr/>
      </xdr:nvSpPr>
      <xdr:spPr>
        <a:xfrm>
          <a:off x="3667171" y="57711975"/>
          <a:ext cx="3753343" cy="13486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426</a:t>
          </a:r>
          <a:r>
            <a:rPr kumimoji="1" lang="ja-JP" altLang="en-US" sz="1400">
              <a:solidFill>
                <a:sysClr val="windowText" lastClr="000000"/>
              </a:solidFill>
              <a:latin typeface="+mn-ea"/>
              <a:ea typeface="+mn-ea"/>
            </a:rPr>
            <a:t>百万円</a:t>
          </a:r>
        </a:p>
      </xdr:txBody>
    </xdr:sp>
    <xdr:clientData/>
  </xdr:twoCellAnchor>
  <xdr:twoCellAnchor>
    <xdr:from>
      <xdr:col>18</xdr:col>
      <xdr:colOff>56288</xdr:colOff>
      <xdr:row>744</xdr:row>
      <xdr:rowOff>254214</xdr:rowOff>
    </xdr:from>
    <xdr:to>
      <xdr:col>37</xdr:col>
      <xdr:colOff>17774</xdr:colOff>
      <xdr:row>746</xdr:row>
      <xdr:rowOff>190820</xdr:rowOff>
    </xdr:to>
    <xdr:sp macro="" textlink="">
      <xdr:nvSpPr>
        <xdr:cNvPr id="19" name="大かっこ 18"/>
        <xdr:cNvSpPr/>
      </xdr:nvSpPr>
      <xdr:spPr>
        <a:xfrm>
          <a:off x="3656738" y="59185389"/>
          <a:ext cx="3761961" cy="6414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原子力災害時医療実効性確保事業委託費</a:t>
          </a:r>
        </a:p>
      </xdr:txBody>
    </xdr:sp>
    <xdr:clientData/>
  </xdr:twoCellAnchor>
  <xdr:twoCellAnchor>
    <xdr:from>
      <xdr:col>13</xdr:col>
      <xdr:colOff>22420</xdr:colOff>
      <xdr:row>749</xdr:row>
      <xdr:rowOff>140478</xdr:rowOff>
    </xdr:from>
    <xdr:to>
      <xdr:col>24</xdr:col>
      <xdr:colOff>18577</xdr:colOff>
      <xdr:row>750</xdr:row>
      <xdr:rowOff>77257</xdr:rowOff>
    </xdr:to>
    <xdr:sp macro="" textlink="">
      <xdr:nvSpPr>
        <xdr:cNvPr id="20" name="テキスト ボックス 19"/>
        <xdr:cNvSpPr txBox="1"/>
      </xdr:nvSpPr>
      <xdr:spPr>
        <a:xfrm>
          <a:off x="2622745" y="60833778"/>
          <a:ext cx="2196432" cy="289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ja-JP" sz="1100">
              <a:solidFill>
                <a:schemeClr val="tx1"/>
              </a:solidFill>
              <a:effectLst/>
              <a:latin typeface="+mn-lt"/>
              <a:ea typeface="+mn-ea"/>
              <a:cs typeface="+mn-cs"/>
            </a:rPr>
            <a:t>委託【随意契約（</a:t>
          </a:r>
          <a:r>
            <a:rPr lang="ja-JP" altLang="en-US" sz="1100">
              <a:solidFill>
                <a:schemeClr val="tx1"/>
              </a:solidFill>
              <a:effectLst/>
              <a:latin typeface="+mn-lt"/>
              <a:ea typeface="+mn-ea"/>
              <a:cs typeface="+mn-cs"/>
            </a:rPr>
            <a:t>その他</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17</xdr:col>
      <xdr:colOff>11211</xdr:colOff>
      <xdr:row>748</xdr:row>
      <xdr:rowOff>1</xdr:rowOff>
    </xdr:from>
    <xdr:to>
      <xdr:col>17</xdr:col>
      <xdr:colOff>12253</xdr:colOff>
      <xdr:row>749</xdr:row>
      <xdr:rowOff>153362</xdr:rowOff>
    </xdr:to>
    <xdr:cxnSp macro="">
      <xdr:nvCxnSpPr>
        <xdr:cNvPr id="21" name="直線矢印コネクタ 20"/>
        <xdr:cNvCxnSpPr/>
      </xdr:nvCxnSpPr>
      <xdr:spPr bwMode="auto">
        <a:xfrm>
          <a:off x="3411636" y="60340876"/>
          <a:ext cx="1042" cy="5057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160414</xdr:colOff>
      <xdr:row>750</xdr:row>
      <xdr:rowOff>59792</xdr:rowOff>
    </xdr:from>
    <xdr:to>
      <xdr:col>23</xdr:col>
      <xdr:colOff>44827</xdr:colOff>
      <xdr:row>753</xdr:row>
      <xdr:rowOff>2937</xdr:rowOff>
    </xdr:to>
    <xdr:sp macro="" textlink="">
      <xdr:nvSpPr>
        <xdr:cNvPr id="22" name="正方形/長方形 21"/>
        <xdr:cNvSpPr/>
      </xdr:nvSpPr>
      <xdr:spPr>
        <a:xfrm>
          <a:off x="2160664" y="61105517"/>
          <a:ext cx="2484738" cy="10004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国立大学法人等（５社）</a:t>
          </a:r>
          <a:endParaRPr kumimoji="1" lang="en-US" altLang="ja-JP" sz="1400">
            <a:solidFill>
              <a:sysClr val="windowText" lastClr="000000"/>
            </a:solidFill>
          </a:endParaRPr>
        </a:p>
        <a:p>
          <a:pPr algn="ctr"/>
          <a:r>
            <a:rPr kumimoji="1" lang="en-US" altLang="ja-JP" sz="1400">
              <a:solidFill>
                <a:sysClr val="windowText" lastClr="000000"/>
              </a:solidFill>
            </a:rPr>
            <a:t>344</a:t>
          </a:r>
          <a:r>
            <a:rPr kumimoji="1" lang="ja-JP" altLang="en-US" sz="1400">
              <a:solidFill>
                <a:sysClr val="windowText" lastClr="000000"/>
              </a:solidFill>
            </a:rPr>
            <a:t>百万円</a:t>
          </a:r>
        </a:p>
      </xdr:txBody>
    </xdr:sp>
    <xdr:clientData/>
  </xdr:twoCellAnchor>
  <xdr:twoCellAnchor>
    <xdr:from>
      <xdr:col>7</xdr:col>
      <xdr:colOff>67243</xdr:colOff>
      <xdr:row>753</xdr:row>
      <xdr:rowOff>242046</xdr:rowOff>
    </xdr:from>
    <xdr:to>
      <xdr:col>27</xdr:col>
      <xdr:colOff>174816</xdr:colOff>
      <xdr:row>756</xdr:row>
      <xdr:rowOff>616324</xdr:rowOff>
    </xdr:to>
    <xdr:grpSp>
      <xdr:nvGrpSpPr>
        <xdr:cNvPr id="23" name="グループ化 22"/>
        <xdr:cNvGrpSpPr/>
      </xdr:nvGrpSpPr>
      <xdr:grpSpPr>
        <a:xfrm>
          <a:off x="1489643" y="62078346"/>
          <a:ext cx="4171573" cy="1441078"/>
          <a:chOff x="1389536" y="60238340"/>
          <a:chExt cx="4141691" cy="1837765"/>
        </a:xfrm>
      </xdr:grpSpPr>
      <xdr:sp macro="" textlink="">
        <xdr:nvSpPr>
          <xdr:cNvPr id="24" name="左大かっこ 23"/>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左大かっこ 24"/>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34</xdr:col>
      <xdr:colOff>130005</xdr:colOff>
      <xdr:row>749</xdr:row>
      <xdr:rowOff>135994</xdr:rowOff>
    </xdr:from>
    <xdr:to>
      <xdr:col>45</xdr:col>
      <xdr:colOff>126162</xdr:colOff>
      <xdr:row>750</xdr:row>
      <xdr:rowOff>72773</xdr:rowOff>
    </xdr:to>
    <xdr:sp macro="" textlink="">
      <xdr:nvSpPr>
        <xdr:cNvPr id="26" name="テキスト ボックス 25"/>
        <xdr:cNvSpPr txBox="1"/>
      </xdr:nvSpPr>
      <xdr:spPr>
        <a:xfrm>
          <a:off x="6930855" y="60829294"/>
          <a:ext cx="2196432" cy="289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ja-JP" sz="1100">
              <a:solidFill>
                <a:schemeClr val="tx1"/>
              </a:solidFill>
              <a:effectLst/>
              <a:latin typeface="+mn-lt"/>
              <a:ea typeface="+mn-ea"/>
              <a:cs typeface="+mn-cs"/>
            </a:rPr>
            <a:t>委託【随意契約（</a:t>
          </a:r>
          <a:r>
            <a:rPr lang="ja-JP" altLang="en-US" sz="1100">
              <a:solidFill>
                <a:schemeClr val="tx1"/>
              </a:solidFill>
              <a:effectLst/>
              <a:latin typeface="+mn-lt"/>
              <a:ea typeface="+mn-ea"/>
              <a:cs typeface="+mn-cs"/>
            </a:rPr>
            <a:t>公募</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38</xdr:col>
      <xdr:colOff>118796</xdr:colOff>
      <xdr:row>747</xdr:row>
      <xdr:rowOff>342899</xdr:rowOff>
    </xdr:from>
    <xdr:to>
      <xdr:col>38</xdr:col>
      <xdr:colOff>119838</xdr:colOff>
      <xdr:row>749</xdr:row>
      <xdr:rowOff>148878</xdr:rowOff>
    </xdr:to>
    <xdr:cxnSp macro="">
      <xdr:nvCxnSpPr>
        <xdr:cNvPr id="27" name="直線矢印コネクタ 26"/>
        <xdr:cNvCxnSpPr/>
      </xdr:nvCxnSpPr>
      <xdr:spPr bwMode="auto">
        <a:xfrm>
          <a:off x="7719746" y="60331349"/>
          <a:ext cx="1042" cy="5108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66294</xdr:colOff>
      <xdr:row>750</xdr:row>
      <xdr:rowOff>55308</xdr:rowOff>
    </xdr:from>
    <xdr:to>
      <xdr:col>46</xdr:col>
      <xdr:colOff>12700</xdr:colOff>
      <xdr:row>752</xdr:row>
      <xdr:rowOff>345835</xdr:rowOff>
    </xdr:to>
    <xdr:sp macro="" textlink="">
      <xdr:nvSpPr>
        <xdr:cNvPr id="28" name="正方形/長方形 27"/>
        <xdr:cNvSpPr/>
      </xdr:nvSpPr>
      <xdr:spPr>
        <a:xfrm>
          <a:off x="6568694" y="59313508"/>
          <a:ext cx="2791206" cy="10017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　（公財）原子力安全研究協会</a:t>
          </a:r>
          <a:endParaRPr kumimoji="1" lang="en-US" altLang="ja-JP" sz="1400">
            <a:solidFill>
              <a:sysClr val="windowText" lastClr="000000"/>
            </a:solidFill>
          </a:endParaRPr>
        </a:p>
        <a:p>
          <a:pPr algn="ctr"/>
          <a:r>
            <a:rPr kumimoji="1" lang="en-US" altLang="ja-JP" sz="1400">
              <a:solidFill>
                <a:sysClr val="windowText" lastClr="000000"/>
              </a:solidFill>
            </a:rPr>
            <a:t>82</a:t>
          </a:r>
          <a:r>
            <a:rPr kumimoji="1" lang="ja-JP" altLang="en-US" sz="1400">
              <a:solidFill>
                <a:sysClr val="windowText" lastClr="000000"/>
              </a:solidFill>
            </a:rPr>
            <a:t>百万円</a:t>
          </a:r>
        </a:p>
      </xdr:txBody>
    </xdr:sp>
    <xdr:clientData/>
  </xdr:twoCellAnchor>
  <xdr:twoCellAnchor>
    <xdr:from>
      <xdr:col>28</xdr:col>
      <xdr:colOff>174828</xdr:colOff>
      <xdr:row>753</xdr:row>
      <xdr:rowOff>237562</xdr:rowOff>
    </xdr:from>
    <xdr:to>
      <xdr:col>49</xdr:col>
      <xdr:colOff>80696</xdr:colOff>
      <xdr:row>756</xdr:row>
      <xdr:rowOff>611840</xdr:rowOff>
    </xdr:to>
    <xdr:grpSp>
      <xdr:nvGrpSpPr>
        <xdr:cNvPr id="29" name="グループ化 28"/>
        <xdr:cNvGrpSpPr/>
      </xdr:nvGrpSpPr>
      <xdr:grpSpPr>
        <a:xfrm>
          <a:off x="5864428" y="62073862"/>
          <a:ext cx="4173068" cy="1441078"/>
          <a:chOff x="1389536" y="60238340"/>
          <a:chExt cx="4141691" cy="1837765"/>
        </a:xfrm>
      </xdr:grpSpPr>
      <xdr:sp macro="" textlink="">
        <xdr:nvSpPr>
          <xdr:cNvPr id="30" name="左大かっこ 29"/>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 name="左大かっこ 30"/>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22412</xdr:colOff>
      <xdr:row>748</xdr:row>
      <xdr:rowOff>0</xdr:rowOff>
    </xdr:from>
    <xdr:to>
      <xdr:col>38</xdr:col>
      <xdr:colOff>123264</xdr:colOff>
      <xdr:row>748</xdr:row>
      <xdr:rowOff>0</xdr:rowOff>
    </xdr:to>
    <xdr:cxnSp macro="">
      <xdr:nvCxnSpPr>
        <xdr:cNvPr id="32" name="直線コネクタ 31"/>
        <xdr:cNvCxnSpPr/>
      </xdr:nvCxnSpPr>
      <xdr:spPr>
        <a:xfrm>
          <a:off x="3422837" y="60340875"/>
          <a:ext cx="43013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747</xdr:row>
      <xdr:rowOff>0</xdr:rowOff>
    </xdr:from>
    <xdr:to>
      <xdr:col>28</xdr:col>
      <xdr:colOff>0</xdr:colOff>
      <xdr:row>748</xdr:row>
      <xdr:rowOff>0</xdr:rowOff>
    </xdr:to>
    <xdr:cxnSp macro="">
      <xdr:nvCxnSpPr>
        <xdr:cNvPr id="33" name="直線コネクタ 32"/>
        <xdr:cNvCxnSpPr/>
      </xdr:nvCxnSpPr>
      <xdr:spPr>
        <a:xfrm flipV="1">
          <a:off x="5600700" y="59988450"/>
          <a:ext cx="0" cy="352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190501</xdr:colOff>
      <xdr:row>753</xdr:row>
      <xdr:rowOff>309562</xdr:rowOff>
    </xdr:from>
    <xdr:to>
      <xdr:col>27</xdr:col>
      <xdr:colOff>114301</xdr:colOff>
      <xdr:row>759</xdr:row>
      <xdr:rowOff>176361</xdr:rowOff>
    </xdr:to>
    <xdr:sp macro="" textlink="">
      <xdr:nvSpPr>
        <xdr:cNvPr id="35" name="大かっこ 34"/>
        <xdr:cNvSpPr/>
      </xdr:nvSpPr>
      <xdr:spPr>
        <a:xfrm>
          <a:off x="1612901" y="62145862"/>
          <a:ext cx="3987800" cy="295289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900"/>
            <a:t> ・</a:t>
          </a:r>
          <a:r>
            <a:rPr kumimoji="1" lang="ja-JP" altLang="ja-JP" sz="1100">
              <a:solidFill>
                <a:schemeClr val="tx1"/>
              </a:solidFill>
              <a:effectLst/>
              <a:latin typeface="+mn-lt"/>
              <a:ea typeface="+mn-ea"/>
              <a:cs typeface="+mn-cs"/>
            </a:rPr>
            <a:t>原子力災害対策指針</a:t>
          </a:r>
          <a:r>
            <a:rPr lang="ja-JP" altLang="ja-JP" sz="1100">
              <a:solidFill>
                <a:schemeClr val="tx1"/>
              </a:solidFill>
              <a:effectLst/>
              <a:latin typeface="+mn-lt"/>
              <a:ea typeface="+mn-ea"/>
              <a:cs typeface="+mn-cs"/>
            </a:rPr>
            <a:t>等を踏まえ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原子力規制委員</a:t>
          </a:r>
          <a:r>
            <a:rPr lang="ja-JP" altLang="en-US" sz="1100">
              <a:solidFill>
                <a:schemeClr val="tx1"/>
              </a:solidFill>
              <a:effectLst/>
              <a:latin typeface="+mn-lt"/>
              <a:ea typeface="+mn-ea"/>
              <a:cs typeface="+mn-cs"/>
            </a:rPr>
            <a:t>会</a:t>
          </a:r>
          <a:r>
            <a:rPr lang="ja-JP" altLang="ja-JP" sz="1100">
              <a:solidFill>
                <a:schemeClr val="tx1"/>
              </a:solidFill>
              <a:effectLst/>
              <a:latin typeface="+mn-lt"/>
              <a:ea typeface="+mn-ea"/>
              <a:cs typeface="+mn-cs"/>
            </a:rPr>
            <a:t>より</a:t>
          </a:r>
          <a:r>
            <a:rPr kumimoji="1" lang="ja-JP" altLang="ja-JP" sz="1100">
              <a:solidFill>
                <a:schemeClr val="tx1"/>
              </a:solidFill>
              <a:effectLst/>
              <a:latin typeface="+mn-lt"/>
              <a:ea typeface="+mn-ea"/>
              <a:cs typeface="+mn-cs"/>
            </a:rPr>
            <a:t>指定された「高度被ばく医療支援センター」</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及び「原子力災害医療・総合支援センター」業務として、原子力災害時の医療体制整備に係る教育・</a:t>
          </a:r>
          <a:r>
            <a:rPr kumimoji="1" lang="ja-JP" altLang="en-US" sz="1100">
              <a:solidFill>
                <a:schemeClr val="tx1"/>
              </a:solidFill>
              <a:effectLst/>
              <a:latin typeface="+mn-lt"/>
              <a:ea typeface="+mn-ea"/>
              <a:cs typeface="+mn-cs"/>
            </a:rPr>
            <a:t>研修、</a:t>
          </a:r>
          <a:r>
            <a:rPr kumimoji="1" lang="ja-JP" altLang="ja-JP" sz="1100">
              <a:solidFill>
                <a:schemeClr val="tx1"/>
              </a:solidFill>
              <a:effectLst/>
              <a:latin typeface="+mn-lt"/>
              <a:ea typeface="+mn-ea"/>
              <a:cs typeface="+mn-cs"/>
            </a:rPr>
            <a:t>訓練、医療関係者の地域ネットワーク</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構築</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を行う。</a:t>
          </a:r>
          <a:endParaRPr lang="ja-JP" altLang="ja-JP">
            <a:effectLst/>
          </a:endParaRPr>
        </a:p>
      </xdr:txBody>
    </xdr:sp>
    <xdr:clientData/>
  </xdr:twoCellAnchor>
  <xdr:twoCellAnchor>
    <xdr:from>
      <xdr:col>29</xdr:col>
      <xdr:colOff>35719</xdr:colOff>
      <xdr:row>753</xdr:row>
      <xdr:rowOff>297656</xdr:rowOff>
    </xdr:from>
    <xdr:to>
      <xdr:col>48</xdr:col>
      <xdr:colOff>88900</xdr:colOff>
      <xdr:row>759</xdr:row>
      <xdr:rowOff>164455</xdr:rowOff>
    </xdr:to>
    <xdr:sp macro="" textlink="">
      <xdr:nvSpPr>
        <xdr:cNvPr id="37" name="大かっこ 36"/>
        <xdr:cNvSpPr/>
      </xdr:nvSpPr>
      <xdr:spPr>
        <a:xfrm>
          <a:off x="5928519" y="62133956"/>
          <a:ext cx="3913981" cy="295289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eaLnBrk="1" fontAlgn="auto" latinLnBrk="0" hangingPunct="1"/>
          <a:r>
            <a:rPr kumimoji="1" lang="ja-JP" altLang="en-US" sz="900"/>
            <a:t> </a:t>
          </a:r>
          <a:r>
            <a:rPr kumimoji="1" lang="ja-JP"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原子力災害対策指針等を踏まえ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医療関係者向けの研修を行うことのできる</a:t>
          </a:r>
          <a:r>
            <a:rPr lang="ja-JP" altLang="en-US" sz="1100">
              <a:solidFill>
                <a:schemeClr val="tx1"/>
              </a:solidFill>
              <a:effectLst/>
              <a:latin typeface="+mn-lt"/>
              <a:ea typeface="+mn-ea"/>
              <a:cs typeface="+mn-cs"/>
            </a:rPr>
            <a:t>講師</a:t>
          </a:r>
          <a:r>
            <a:rPr lang="ja-JP" altLang="ja-JP" sz="1100">
              <a:solidFill>
                <a:schemeClr val="tx1"/>
              </a:solidFill>
              <a:effectLst/>
              <a:latin typeface="+mn-lt"/>
              <a:ea typeface="+mn-ea"/>
              <a:cs typeface="+mn-cs"/>
            </a:rPr>
            <a:t>を養成する</a:t>
          </a:r>
          <a:r>
            <a:rPr kumimoji="1" lang="ja-JP" altLang="ja-JP" sz="1100">
              <a:solidFill>
                <a:schemeClr val="tx1"/>
              </a:solidFill>
              <a:effectLst/>
              <a:latin typeface="+mn-lt"/>
              <a:ea typeface="+mn-ea"/>
              <a:cs typeface="+mn-cs"/>
            </a:rPr>
            <a:t>。</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9" sqref="BF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55</v>
      </c>
      <c r="AT2" s="218"/>
      <c r="AU2" s="218"/>
      <c r="AV2" s="52" t="str">
        <f>IF(AW2="", "", "-")</f>
        <v/>
      </c>
      <c r="AW2" s="395"/>
      <c r="AX2" s="395"/>
    </row>
    <row r="3" spans="1:50" ht="21" customHeight="1" thickBot="1" x14ac:dyDescent="0.2">
      <c r="A3" s="523" t="s">
        <v>530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548</v>
      </c>
      <c r="AF5" s="717"/>
      <c r="AG5" s="717"/>
      <c r="AH5" s="717"/>
      <c r="AI5" s="717"/>
      <c r="AJ5" s="717"/>
      <c r="AK5" s="717"/>
      <c r="AL5" s="717"/>
      <c r="AM5" s="717"/>
      <c r="AN5" s="717"/>
      <c r="AO5" s="717"/>
      <c r="AP5" s="718"/>
      <c r="AQ5" s="719" t="s">
        <v>647</v>
      </c>
      <c r="AR5" s="720"/>
      <c r="AS5" s="720"/>
      <c r="AT5" s="720"/>
      <c r="AU5" s="720"/>
      <c r="AV5" s="720"/>
      <c r="AW5" s="720"/>
      <c r="AX5" s="721"/>
    </row>
    <row r="6" spans="1:50" ht="39" customHeight="1" x14ac:dyDescent="0.15">
      <c r="A6" s="724" t="s">
        <v>4</v>
      </c>
      <c r="B6" s="725"/>
      <c r="C6" s="725"/>
      <c r="D6" s="725"/>
      <c r="E6" s="725"/>
      <c r="F6" s="725"/>
      <c r="G6" s="880" t="str">
        <f>入力規則等!F39</f>
        <v>一般会計、エネルギー対策特別会計電源開発促進勘定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637</v>
      </c>
      <c r="H7" s="833"/>
      <c r="I7" s="833"/>
      <c r="J7" s="833"/>
      <c r="K7" s="833"/>
      <c r="L7" s="833"/>
      <c r="M7" s="833"/>
      <c r="N7" s="833"/>
      <c r="O7" s="833"/>
      <c r="P7" s="833"/>
      <c r="Q7" s="833"/>
      <c r="R7" s="833"/>
      <c r="S7" s="833"/>
      <c r="T7" s="833"/>
      <c r="U7" s="833"/>
      <c r="V7" s="833"/>
      <c r="W7" s="833"/>
      <c r="X7" s="834"/>
      <c r="Y7" s="393" t="s">
        <v>543</v>
      </c>
      <c r="Z7" s="294"/>
      <c r="AA7" s="294"/>
      <c r="AB7" s="294"/>
      <c r="AC7" s="294"/>
      <c r="AD7" s="394"/>
      <c r="AE7" s="381" t="s">
        <v>550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エネルギー対策</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643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9.95" customHeight="1" x14ac:dyDescent="0.15">
      <c r="A10" s="739" t="s">
        <v>30</v>
      </c>
      <c r="B10" s="740"/>
      <c r="C10" s="740"/>
      <c r="D10" s="740"/>
      <c r="E10" s="740"/>
      <c r="F10" s="740"/>
      <c r="G10" s="672" t="s">
        <v>551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552</v>
      </c>
      <c r="Q13" s="98"/>
      <c r="R13" s="98"/>
      <c r="S13" s="98"/>
      <c r="T13" s="98"/>
      <c r="U13" s="98"/>
      <c r="V13" s="99"/>
      <c r="W13" s="97">
        <v>495</v>
      </c>
      <c r="X13" s="98"/>
      <c r="Y13" s="98"/>
      <c r="Z13" s="98"/>
      <c r="AA13" s="98"/>
      <c r="AB13" s="98"/>
      <c r="AC13" s="99"/>
      <c r="AD13" s="97">
        <v>449</v>
      </c>
      <c r="AE13" s="98"/>
      <c r="AF13" s="98"/>
      <c r="AG13" s="98"/>
      <c r="AH13" s="98"/>
      <c r="AI13" s="98"/>
      <c r="AJ13" s="99"/>
      <c r="AK13" s="97">
        <v>443</v>
      </c>
      <c r="AL13" s="98"/>
      <c r="AM13" s="98"/>
      <c r="AN13" s="98"/>
      <c r="AO13" s="98"/>
      <c r="AP13" s="98"/>
      <c r="AQ13" s="99"/>
      <c r="AR13" s="94">
        <v>4915</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552</v>
      </c>
      <c r="Q14" s="98"/>
      <c r="R14" s="98"/>
      <c r="S14" s="98"/>
      <c r="T14" s="98"/>
      <c r="U14" s="98"/>
      <c r="V14" s="99"/>
      <c r="W14" s="97" t="s">
        <v>552</v>
      </c>
      <c r="X14" s="98"/>
      <c r="Y14" s="98"/>
      <c r="Z14" s="98"/>
      <c r="AA14" s="98"/>
      <c r="AB14" s="98"/>
      <c r="AC14" s="99"/>
      <c r="AD14" s="97" t="s">
        <v>555</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552</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552</v>
      </c>
      <c r="Q16" s="98"/>
      <c r="R16" s="98"/>
      <c r="S16" s="98"/>
      <c r="T16" s="98"/>
      <c r="U16" s="98"/>
      <c r="V16" s="99"/>
      <c r="W16" s="97" t="s">
        <v>553</v>
      </c>
      <c r="X16" s="98"/>
      <c r="Y16" s="98"/>
      <c r="Z16" s="98"/>
      <c r="AA16" s="98"/>
      <c r="AB16" s="98"/>
      <c r="AC16" s="99"/>
      <c r="AD16" s="97" t="s">
        <v>552</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552</v>
      </c>
      <c r="Q17" s="98"/>
      <c r="R17" s="98"/>
      <c r="S17" s="98"/>
      <c r="T17" s="98"/>
      <c r="U17" s="98"/>
      <c r="V17" s="99"/>
      <c r="W17" s="97" t="s">
        <v>554</v>
      </c>
      <c r="X17" s="98"/>
      <c r="Y17" s="98"/>
      <c r="Z17" s="98"/>
      <c r="AA17" s="98"/>
      <c r="AB17" s="98"/>
      <c r="AC17" s="99"/>
      <c r="AD17" s="97" t="s">
        <v>552</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495</v>
      </c>
      <c r="X18" s="104"/>
      <c r="Y18" s="104"/>
      <c r="Z18" s="104"/>
      <c r="AA18" s="104"/>
      <c r="AB18" s="104"/>
      <c r="AC18" s="105"/>
      <c r="AD18" s="103">
        <f>SUM(AD13:AJ17)</f>
        <v>449</v>
      </c>
      <c r="AE18" s="104"/>
      <c r="AF18" s="104"/>
      <c r="AG18" s="104"/>
      <c r="AH18" s="104"/>
      <c r="AI18" s="104"/>
      <c r="AJ18" s="105"/>
      <c r="AK18" s="103">
        <f>SUM(AK13:AQ17)</f>
        <v>443</v>
      </c>
      <c r="AL18" s="104"/>
      <c r="AM18" s="104"/>
      <c r="AN18" s="104"/>
      <c r="AO18" s="104"/>
      <c r="AP18" s="104"/>
      <c r="AQ18" s="105"/>
      <c r="AR18" s="103">
        <f>SUM(AR13:AX17)</f>
        <v>4915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v>426</v>
      </c>
      <c r="X19" s="98"/>
      <c r="Y19" s="98"/>
      <c r="Z19" s="98"/>
      <c r="AA19" s="98"/>
      <c r="AB19" s="98"/>
      <c r="AC19" s="99"/>
      <c r="AD19" s="97">
        <v>426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0.8606060606060606</v>
      </c>
      <c r="X20" s="539"/>
      <c r="Y20" s="539"/>
      <c r="Z20" s="539"/>
      <c r="AA20" s="539"/>
      <c r="AB20" s="539"/>
      <c r="AC20" s="539"/>
      <c r="AD20" s="539">
        <f t="shared" ref="AD20" si="1">IF(AD18=0, "-", SUM(AD19)/AD18)</f>
        <v>0.94877505567928733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f t="shared" ref="W21" si="2">IF(W19=0, "-", SUM(W19)/SUM(W13,W14))</f>
        <v>0.8606060606060606</v>
      </c>
      <c r="X21" s="539"/>
      <c r="Y21" s="539"/>
      <c r="Z21" s="539"/>
      <c r="AA21" s="539"/>
      <c r="AB21" s="539"/>
      <c r="AC21" s="539"/>
      <c r="AD21" s="539">
        <f t="shared" ref="AD21" si="3">IF(AD19=0, "-", SUM(AD19)/SUM(AD13,AD14))</f>
        <v>0.94877505567928733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535</v>
      </c>
      <c r="B22" s="196"/>
      <c r="C22" s="196"/>
      <c r="D22" s="196"/>
      <c r="E22" s="196"/>
      <c r="F22" s="197"/>
      <c r="G22" s="180" t="s">
        <v>474</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373</v>
      </c>
      <c r="Q23" s="95"/>
      <c r="R23" s="95"/>
      <c r="S23" s="95"/>
      <c r="T23" s="95"/>
      <c r="U23" s="95"/>
      <c r="V23" s="96"/>
      <c r="W23" s="94">
        <v>387</v>
      </c>
      <c r="X23" s="95"/>
      <c r="Y23" s="95"/>
      <c r="Z23" s="95"/>
      <c r="AA23" s="95"/>
      <c r="AB23" s="95"/>
      <c r="AC23" s="96"/>
      <c r="AD23" s="206" t="s">
        <v>678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70</v>
      </c>
      <c r="Q24" s="98"/>
      <c r="R24" s="98"/>
      <c r="S24" s="98"/>
      <c r="T24" s="98"/>
      <c r="U24" s="98"/>
      <c r="V24" s="99"/>
      <c r="W24" s="97">
        <v>213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651</v>
      </c>
      <c r="H25" s="187"/>
      <c r="I25" s="187"/>
      <c r="J25" s="187"/>
      <c r="K25" s="187"/>
      <c r="L25" s="187"/>
      <c r="M25" s="187"/>
      <c r="N25" s="187"/>
      <c r="O25" s="188"/>
      <c r="P25" s="97">
        <v>0</v>
      </c>
      <c r="Q25" s="98"/>
      <c r="R25" s="98"/>
      <c r="S25" s="98"/>
      <c r="T25" s="98"/>
      <c r="U25" s="98"/>
      <c r="V25" s="99"/>
      <c r="W25" s="97">
        <v>4154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50.1" customHeight="1" x14ac:dyDescent="0.15">
      <c r="A26" s="198"/>
      <c r="B26" s="199"/>
      <c r="C26" s="199"/>
      <c r="D26" s="199"/>
      <c r="E26" s="199"/>
      <c r="F26" s="200"/>
      <c r="G26" s="186" t="s">
        <v>652</v>
      </c>
      <c r="H26" s="187"/>
      <c r="I26" s="187"/>
      <c r="J26" s="187"/>
      <c r="K26" s="187"/>
      <c r="L26" s="187"/>
      <c r="M26" s="187"/>
      <c r="N26" s="187"/>
      <c r="O26" s="188"/>
      <c r="P26" s="97">
        <v>0</v>
      </c>
      <c r="Q26" s="98"/>
      <c r="R26" s="98"/>
      <c r="S26" s="98"/>
      <c r="T26" s="98"/>
      <c r="U26" s="98"/>
      <c r="V26" s="99"/>
      <c r="W26" s="97">
        <v>119</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42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443</v>
      </c>
      <c r="Q29" s="226"/>
      <c r="R29" s="226"/>
      <c r="S29" s="226"/>
      <c r="T29" s="226"/>
      <c r="U29" s="226"/>
      <c r="V29" s="227"/>
      <c r="W29" s="225">
        <f>AR13</f>
        <v>4915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32</v>
      </c>
      <c r="AV31" s="269"/>
      <c r="AW31" s="377" t="s">
        <v>300</v>
      </c>
      <c r="AX31" s="378"/>
    </row>
    <row r="32" spans="1:50" ht="23.25" customHeight="1" x14ac:dyDescent="0.15">
      <c r="A32" s="515"/>
      <c r="B32" s="513"/>
      <c r="C32" s="513"/>
      <c r="D32" s="513"/>
      <c r="E32" s="513"/>
      <c r="F32" s="514"/>
      <c r="G32" s="540" t="s">
        <v>649</v>
      </c>
      <c r="H32" s="541"/>
      <c r="I32" s="541"/>
      <c r="J32" s="541"/>
      <c r="K32" s="541"/>
      <c r="L32" s="541"/>
      <c r="M32" s="541"/>
      <c r="N32" s="541"/>
      <c r="O32" s="542"/>
      <c r="P32" s="158" t="s">
        <v>653</v>
      </c>
      <c r="Q32" s="158"/>
      <c r="R32" s="158"/>
      <c r="S32" s="158"/>
      <c r="T32" s="158"/>
      <c r="U32" s="158"/>
      <c r="V32" s="158"/>
      <c r="W32" s="158"/>
      <c r="X32" s="229"/>
      <c r="Y32" s="336" t="s">
        <v>12</v>
      </c>
      <c r="Z32" s="549"/>
      <c r="AA32" s="550"/>
      <c r="AB32" s="551" t="s">
        <v>558</v>
      </c>
      <c r="AC32" s="551"/>
      <c r="AD32" s="551"/>
      <c r="AE32" s="362" t="s">
        <v>561</v>
      </c>
      <c r="AF32" s="363"/>
      <c r="AG32" s="363"/>
      <c r="AH32" s="363"/>
      <c r="AI32" s="362">
        <v>9</v>
      </c>
      <c r="AJ32" s="363"/>
      <c r="AK32" s="363"/>
      <c r="AL32" s="363"/>
      <c r="AM32" s="362">
        <v>16</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2" t="s">
        <v>561</v>
      </c>
      <c r="AF33" s="363"/>
      <c r="AG33" s="363"/>
      <c r="AH33" s="363"/>
      <c r="AI33" s="362">
        <v>5</v>
      </c>
      <c r="AJ33" s="363"/>
      <c r="AK33" s="363"/>
      <c r="AL33" s="363"/>
      <c r="AM33" s="362">
        <v>10</v>
      </c>
      <c r="AN33" s="363"/>
      <c r="AO33" s="363"/>
      <c r="AP33" s="363"/>
      <c r="AQ33" s="100"/>
      <c r="AR33" s="101"/>
      <c r="AS33" s="101"/>
      <c r="AT33" s="102"/>
      <c r="AU33" s="363">
        <v>24</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561</v>
      </c>
      <c r="AF34" s="363"/>
      <c r="AG34" s="363"/>
      <c r="AH34" s="363"/>
      <c r="AI34" s="362">
        <v>180</v>
      </c>
      <c r="AJ34" s="363"/>
      <c r="AK34" s="363"/>
      <c r="AL34" s="363"/>
      <c r="AM34" s="362">
        <v>160</v>
      </c>
      <c r="AN34" s="363"/>
      <c r="AO34" s="363"/>
      <c r="AP34" s="363"/>
      <c r="AQ34" s="100"/>
      <c r="AR34" s="101"/>
      <c r="AS34" s="101"/>
      <c r="AT34" s="102"/>
      <c r="AU34" s="363"/>
      <c r="AV34" s="363"/>
      <c r="AW34" s="363"/>
      <c r="AX34" s="365"/>
    </row>
    <row r="35" spans="1:50" ht="23.25" customHeight="1" x14ac:dyDescent="0.15">
      <c r="A35" s="900" t="s">
        <v>523</v>
      </c>
      <c r="B35" s="901"/>
      <c r="C35" s="901"/>
      <c r="D35" s="901"/>
      <c r="E35" s="901"/>
      <c r="F35" s="902"/>
      <c r="G35" s="906" t="s">
        <v>562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513</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513</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514</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512</v>
      </c>
      <c r="X70" s="947"/>
      <c r="Y70" s="952" t="s">
        <v>12</v>
      </c>
      <c r="Z70" s="952"/>
      <c r="AA70" s="953"/>
      <c r="AB70" s="954" t="s">
        <v>513</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513</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514</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526</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536</v>
      </c>
      <c r="AV100" s="932"/>
      <c r="AW100" s="932"/>
      <c r="AX100" s="934"/>
    </row>
    <row r="101" spans="1:60" ht="30" customHeight="1" x14ac:dyDescent="0.15">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568</v>
      </c>
      <c r="AC101" s="551"/>
      <c r="AD101" s="551"/>
      <c r="AE101" s="362" t="s">
        <v>561</v>
      </c>
      <c r="AF101" s="363"/>
      <c r="AG101" s="363"/>
      <c r="AH101" s="364"/>
      <c r="AI101" s="362">
        <v>7</v>
      </c>
      <c r="AJ101" s="363"/>
      <c r="AK101" s="363"/>
      <c r="AL101" s="364"/>
      <c r="AM101" s="362">
        <v>17</v>
      </c>
      <c r="AN101" s="363"/>
      <c r="AO101" s="363"/>
      <c r="AP101" s="364"/>
      <c r="AQ101" s="362"/>
      <c r="AR101" s="363"/>
      <c r="AS101" s="363"/>
      <c r="AT101" s="364"/>
      <c r="AU101" s="362"/>
      <c r="AV101" s="363"/>
      <c r="AW101" s="363"/>
      <c r="AX101" s="364"/>
    </row>
    <row r="102" spans="1:60" ht="30"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t="s">
        <v>573</v>
      </c>
      <c r="AF102" s="356"/>
      <c r="AG102" s="356"/>
      <c r="AH102" s="356"/>
      <c r="AI102" s="356">
        <v>6</v>
      </c>
      <c r="AJ102" s="356"/>
      <c r="AK102" s="356"/>
      <c r="AL102" s="356"/>
      <c r="AM102" s="356">
        <v>18</v>
      </c>
      <c r="AN102" s="356"/>
      <c r="AO102" s="356"/>
      <c r="AP102" s="356"/>
      <c r="AQ102" s="817">
        <v>23</v>
      </c>
      <c r="AR102" s="818"/>
      <c r="AS102" s="818"/>
      <c r="AT102" s="819"/>
      <c r="AU102" s="817">
        <v>28</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536</v>
      </c>
      <c r="AV103" s="359"/>
      <c r="AW103" s="359"/>
      <c r="AX103" s="361"/>
    </row>
    <row r="104" spans="1:60" ht="30" customHeight="1" x14ac:dyDescent="0.15">
      <c r="A104" s="491"/>
      <c r="B104" s="492"/>
      <c r="C104" s="492"/>
      <c r="D104" s="492"/>
      <c r="E104" s="492"/>
      <c r="F104" s="493"/>
      <c r="G104" s="158" t="s">
        <v>564</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570</v>
      </c>
      <c r="AC104" s="472"/>
      <c r="AD104" s="473"/>
      <c r="AE104" s="362" t="s">
        <v>561</v>
      </c>
      <c r="AF104" s="363"/>
      <c r="AG104" s="363"/>
      <c r="AH104" s="364"/>
      <c r="AI104" s="362">
        <v>23</v>
      </c>
      <c r="AJ104" s="363"/>
      <c r="AK104" s="363"/>
      <c r="AL104" s="364"/>
      <c r="AM104" s="362">
        <v>27</v>
      </c>
      <c r="AN104" s="363"/>
      <c r="AO104" s="363"/>
      <c r="AP104" s="364"/>
      <c r="AQ104" s="362"/>
      <c r="AR104" s="363"/>
      <c r="AS104" s="363"/>
      <c r="AT104" s="364"/>
      <c r="AU104" s="362"/>
      <c r="AV104" s="363"/>
      <c r="AW104" s="363"/>
      <c r="AX104" s="364"/>
    </row>
    <row r="105" spans="1:60" ht="30"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570</v>
      </c>
      <c r="AC105" s="405"/>
      <c r="AD105" s="406"/>
      <c r="AE105" s="356" t="s">
        <v>561</v>
      </c>
      <c r="AF105" s="356"/>
      <c r="AG105" s="356"/>
      <c r="AH105" s="356"/>
      <c r="AI105" s="356">
        <v>5</v>
      </c>
      <c r="AJ105" s="356"/>
      <c r="AK105" s="356"/>
      <c r="AL105" s="356"/>
      <c r="AM105" s="356">
        <v>29</v>
      </c>
      <c r="AN105" s="356"/>
      <c r="AO105" s="356"/>
      <c r="AP105" s="356"/>
      <c r="AQ105" s="362">
        <v>29</v>
      </c>
      <c r="AR105" s="363"/>
      <c r="AS105" s="363"/>
      <c r="AT105" s="364"/>
      <c r="AU105" s="817">
        <v>29</v>
      </c>
      <c r="AV105" s="818"/>
      <c r="AW105" s="818"/>
      <c r="AX105" s="819"/>
    </row>
    <row r="106" spans="1:60" ht="31.5"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536</v>
      </c>
      <c r="AV106" s="359"/>
      <c r="AW106" s="359"/>
      <c r="AX106" s="361"/>
    </row>
    <row r="107" spans="1:60" ht="30" customHeight="1" x14ac:dyDescent="0.15">
      <c r="A107" s="491"/>
      <c r="B107" s="492"/>
      <c r="C107" s="492"/>
      <c r="D107" s="492"/>
      <c r="E107" s="492"/>
      <c r="F107" s="493"/>
      <c r="G107" s="158" t="s">
        <v>565</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570</v>
      </c>
      <c r="AC107" s="472"/>
      <c r="AD107" s="473"/>
      <c r="AE107" s="356" t="s">
        <v>561</v>
      </c>
      <c r="AF107" s="356"/>
      <c r="AG107" s="356"/>
      <c r="AH107" s="356"/>
      <c r="AI107" s="356">
        <v>5</v>
      </c>
      <c r="AJ107" s="356"/>
      <c r="AK107" s="356"/>
      <c r="AL107" s="356"/>
      <c r="AM107" s="356">
        <v>6</v>
      </c>
      <c r="AN107" s="356"/>
      <c r="AO107" s="356"/>
      <c r="AP107" s="356"/>
      <c r="AQ107" s="362"/>
      <c r="AR107" s="363"/>
      <c r="AS107" s="363"/>
      <c r="AT107" s="364"/>
      <c r="AU107" s="362"/>
      <c r="AV107" s="363"/>
      <c r="AW107" s="363"/>
      <c r="AX107" s="364"/>
    </row>
    <row r="108" spans="1:60" ht="30"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570</v>
      </c>
      <c r="AC108" s="405"/>
      <c r="AD108" s="406"/>
      <c r="AE108" s="356" t="s">
        <v>561</v>
      </c>
      <c r="AF108" s="356"/>
      <c r="AG108" s="356"/>
      <c r="AH108" s="356"/>
      <c r="AI108" s="356">
        <v>5</v>
      </c>
      <c r="AJ108" s="356"/>
      <c r="AK108" s="356"/>
      <c r="AL108" s="356"/>
      <c r="AM108" s="356">
        <v>6</v>
      </c>
      <c r="AN108" s="356"/>
      <c r="AO108" s="356"/>
      <c r="AP108" s="356"/>
      <c r="AQ108" s="362">
        <v>6</v>
      </c>
      <c r="AR108" s="363"/>
      <c r="AS108" s="363"/>
      <c r="AT108" s="364"/>
      <c r="AU108" s="817">
        <v>6</v>
      </c>
      <c r="AV108" s="818"/>
      <c r="AW108" s="818"/>
      <c r="AX108" s="819"/>
    </row>
    <row r="109" spans="1:60" ht="31.5"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536</v>
      </c>
      <c r="AV109" s="359"/>
      <c r="AW109" s="359"/>
      <c r="AX109" s="361"/>
    </row>
    <row r="110" spans="1:60" ht="30" customHeight="1" x14ac:dyDescent="0.15">
      <c r="A110" s="491"/>
      <c r="B110" s="492"/>
      <c r="C110" s="492"/>
      <c r="D110" s="492"/>
      <c r="E110" s="492"/>
      <c r="F110" s="493"/>
      <c r="G110" s="158" t="s">
        <v>566</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571</v>
      </c>
      <c r="AC110" s="472"/>
      <c r="AD110" s="473"/>
      <c r="AE110" s="356" t="s">
        <v>561</v>
      </c>
      <c r="AF110" s="356"/>
      <c r="AG110" s="356"/>
      <c r="AH110" s="356"/>
      <c r="AI110" s="356">
        <v>15</v>
      </c>
      <c r="AJ110" s="356"/>
      <c r="AK110" s="356"/>
      <c r="AL110" s="356"/>
      <c r="AM110" s="356">
        <v>15</v>
      </c>
      <c r="AN110" s="356"/>
      <c r="AO110" s="356"/>
      <c r="AP110" s="356"/>
      <c r="AQ110" s="362"/>
      <c r="AR110" s="363"/>
      <c r="AS110" s="363"/>
      <c r="AT110" s="364"/>
      <c r="AU110" s="362"/>
      <c r="AV110" s="363"/>
      <c r="AW110" s="363"/>
      <c r="AX110" s="364"/>
    </row>
    <row r="111" spans="1:60" ht="30"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570</v>
      </c>
      <c r="AC111" s="405"/>
      <c r="AD111" s="406"/>
      <c r="AE111" s="356" t="s">
        <v>574</v>
      </c>
      <c r="AF111" s="356"/>
      <c r="AG111" s="356"/>
      <c r="AH111" s="356"/>
      <c r="AI111" s="356">
        <v>10</v>
      </c>
      <c r="AJ111" s="356"/>
      <c r="AK111" s="356"/>
      <c r="AL111" s="356"/>
      <c r="AM111" s="356">
        <v>15</v>
      </c>
      <c r="AN111" s="356"/>
      <c r="AO111" s="356"/>
      <c r="AP111" s="356"/>
      <c r="AQ111" s="362">
        <v>15</v>
      </c>
      <c r="AR111" s="363"/>
      <c r="AS111" s="363"/>
      <c r="AT111" s="364"/>
      <c r="AU111" s="817">
        <v>15</v>
      </c>
      <c r="AV111" s="818"/>
      <c r="AW111" s="818"/>
      <c r="AX111" s="819"/>
    </row>
    <row r="112" spans="1:60" ht="31.5"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536</v>
      </c>
      <c r="AV112" s="359"/>
      <c r="AW112" s="359"/>
      <c r="AX112" s="361"/>
    </row>
    <row r="113" spans="1:50" ht="30" customHeight="1" x14ac:dyDescent="0.15">
      <c r="A113" s="491"/>
      <c r="B113" s="492"/>
      <c r="C113" s="492"/>
      <c r="D113" s="492"/>
      <c r="E113" s="492"/>
      <c r="F113" s="493"/>
      <c r="G113" s="158" t="s">
        <v>567</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572</v>
      </c>
      <c r="AC113" s="472"/>
      <c r="AD113" s="473"/>
      <c r="AE113" s="356" t="s">
        <v>561</v>
      </c>
      <c r="AF113" s="356"/>
      <c r="AG113" s="356"/>
      <c r="AH113" s="356"/>
      <c r="AI113" s="356">
        <v>2</v>
      </c>
      <c r="AJ113" s="356"/>
      <c r="AK113" s="356"/>
      <c r="AL113" s="356"/>
      <c r="AM113" s="356">
        <v>9</v>
      </c>
      <c r="AN113" s="356"/>
      <c r="AO113" s="356"/>
      <c r="AP113" s="356"/>
      <c r="AQ113" s="362"/>
      <c r="AR113" s="363"/>
      <c r="AS113" s="363"/>
      <c r="AT113" s="364"/>
      <c r="AU113" s="362"/>
      <c r="AV113" s="363"/>
      <c r="AW113" s="363"/>
      <c r="AX113" s="364"/>
    </row>
    <row r="114" spans="1:50" ht="30"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t="s">
        <v>572</v>
      </c>
      <c r="AC114" s="405"/>
      <c r="AD114" s="406"/>
      <c r="AE114" s="356" t="s">
        <v>561</v>
      </c>
      <c r="AF114" s="356"/>
      <c r="AG114" s="356"/>
      <c r="AH114" s="356"/>
      <c r="AI114" s="356">
        <v>3</v>
      </c>
      <c r="AJ114" s="356"/>
      <c r="AK114" s="356"/>
      <c r="AL114" s="356"/>
      <c r="AM114" s="356">
        <v>9</v>
      </c>
      <c r="AN114" s="356"/>
      <c r="AO114" s="356"/>
      <c r="AP114" s="356"/>
      <c r="AQ114" s="362">
        <v>9</v>
      </c>
      <c r="AR114" s="363"/>
      <c r="AS114" s="363"/>
      <c r="AT114" s="364"/>
      <c r="AU114" s="362">
        <v>9</v>
      </c>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575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577</v>
      </c>
      <c r="AC116" s="299"/>
      <c r="AD116" s="300"/>
      <c r="AE116" s="356" t="s">
        <v>561</v>
      </c>
      <c r="AF116" s="356"/>
      <c r="AG116" s="356"/>
      <c r="AH116" s="356"/>
      <c r="AI116" s="356">
        <v>18</v>
      </c>
      <c r="AJ116" s="356"/>
      <c r="AK116" s="356"/>
      <c r="AL116" s="356"/>
      <c r="AM116" s="356">
        <v>9</v>
      </c>
      <c r="AN116" s="356"/>
      <c r="AO116" s="356"/>
      <c r="AP116" s="356"/>
      <c r="AQ116" s="362">
        <v>7</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561</v>
      </c>
      <c r="AF117" s="304"/>
      <c r="AG117" s="304"/>
      <c r="AH117" s="304"/>
      <c r="AI117" s="304" t="s">
        <v>679</v>
      </c>
      <c r="AJ117" s="304"/>
      <c r="AK117" s="304"/>
      <c r="AL117" s="304"/>
      <c r="AM117" s="304" t="s">
        <v>639</v>
      </c>
      <c r="AN117" s="304"/>
      <c r="AO117" s="304"/>
      <c r="AP117" s="304"/>
      <c r="AQ117" s="304" t="s">
        <v>632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537</v>
      </c>
      <c r="AR118" s="334"/>
      <c r="AS118" s="334"/>
      <c r="AT118" s="334"/>
      <c r="AU118" s="334"/>
      <c r="AV118" s="334"/>
      <c r="AW118" s="334"/>
      <c r="AX118" s="335"/>
    </row>
    <row r="119" spans="1:50" ht="23.25" customHeight="1" x14ac:dyDescent="0.15">
      <c r="A119" s="290"/>
      <c r="B119" s="291"/>
      <c r="C119" s="291"/>
      <c r="D119" s="291"/>
      <c r="E119" s="291"/>
      <c r="F119" s="292"/>
      <c r="G119" s="349" t="s">
        <v>578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586</v>
      </c>
      <c r="AC119" s="299"/>
      <c r="AD119" s="300"/>
      <c r="AE119" s="356" t="s">
        <v>561</v>
      </c>
      <c r="AF119" s="356"/>
      <c r="AG119" s="356"/>
      <c r="AH119" s="356"/>
      <c r="AI119" s="356">
        <v>1</v>
      </c>
      <c r="AJ119" s="356"/>
      <c r="AK119" s="356"/>
      <c r="AL119" s="356"/>
      <c r="AM119" s="356">
        <v>1</v>
      </c>
      <c r="AN119" s="356"/>
      <c r="AO119" s="356"/>
      <c r="AP119" s="356"/>
      <c r="AQ119" s="356">
        <v>1</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579</v>
      </c>
      <c r="AC120" s="340"/>
      <c r="AD120" s="341"/>
      <c r="AE120" s="304" t="s">
        <v>561</v>
      </c>
      <c r="AF120" s="304"/>
      <c r="AG120" s="304"/>
      <c r="AH120" s="304"/>
      <c r="AI120" s="304" t="s">
        <v>626</v>
      </c>
      <c r="AJ120" s="304"/>
      <c r="AK120" s="304"/>
      <c r="AL120" s="304"/>
      <c r="AM120" s="304" t="s">
        <v>638</v>
      </c>
      <c r="AN120" s="304"/>
      <c r="AO120" s="304"/>
      <c r="AP120" s="304"/>
      <c r="AQ120" s="304" t="s">
        <v>633</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537</v>
      </c>
      <c r="AR121" s="334"/>
      <c r="AS121" s="334"/>
      <c r="AT121" s="334"/>
      <c r="AU121" s="334"/>
      <c r="AV121" s="334"/>
      <c r="AW121" s="334"/>
      <c r="AX121" s="335"/>
    </row>
    <row r="122" spans="1:50" ht="23.25" customHeight="1" x14ac:dyDescent="0.15">
      <c r="A122" s="290"/>
      <c r="B122" s="291"/>
      <c r="C122" s="291"/>
      <c r="D122" s="291"/>
      <c r="E122" s="291"/>
      <c r="F122" s="292"/>
      <c r="G122" s="349" t="s">
        <v>580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577</v>
      </c>
      <c r="AC122" s="299"/>
      <c r="AD122" s="300"/>
      <c r="AE122" s="356" t="s">
        <v>587</v>
      </c>
      <c r="AF122" s="356"/>
      <c r="AG122" s="356"/>
      <c r="AH122" s="356"/>
      <c r="AI122" s="356">
        <v>35</v>
      </c>
      <c r="AJ122" s="356"/>
      <c r="AK122" s="356"/>
      <c r="AL122" s="356"/>
      <c r="AM122" s="356">
        <v>20</v>
      </c>
      <c r="AN122" s="356"/>
      <c r="AO122" s="356"/>
      <c r="AP122" s="356"/>
      <c r="AQ122" s="356">
        <v>23</v>
      </c>
      <c r="AR122" s="356"/>
      <c r="AS122" s="356"/>
      <c r="AT122" s="356"/>
      <c r="AU122" s="356"/>
      <c r="AV122" s="356"/>
      <c r="AW122" s="356"/>
      <c r="AX122" s="357"/>
    </row>
    <row r="123" spans="1:50" ht="46.5"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581</v>
      </c>
      <c r="AC123" s="340"/>
      <c r="AD123" s="341"/>
      <c r="AE123" s="304" t="s">
        <v>561</v>
      </c>
      <c r="AF123" s="304"/>
      <c r="AG123" s="304"/>
      <c r="AH123" s="304"/>
      <c r="AI123" s="304" t="s">
        <v>680</v>
      </c>
      <c r="AJ123" s="304"/>
      <c r="AK123" s="304"/>
      <c r="AL123" s="304"/>
      <c r="AM123" s="304" t="s">
        <v>629</v>
      </c>
      <c r="AN123" s="304"/>
      <c r="AO123" s="304"/>
      <c r="AP123" s="304"/>
      <c r="AQ123" s="304" t="s">
        <v>634</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537</v>
      </c>
      <c r="AR124" s="334"/>
      <c r="AS124" s="334"/>
      <c r="AT124" s="334"/>
      <c r="AU124" s="334"/>
      <c r="AV124" s="334"/>
      <c r="AW124" s="334"/>
      <c r="AX124" s="335"/>
    </row>
    <row r="125" spans="1:50" ht="23.25" customHeight="1" x14ac:dyDescent="0.15">
      <c r="A125" s="290"/>
      <c r="B125" s="291"/>
      <c r="C125" s="291"/>
      <c r="D125" s="291"/>
      <c r="E125" s="291"/>
      <c r="F125" s="292"/>
      <c r="G125" s="349" t="s">
        <v>582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577</v>
      </c>
      <c r="AC125" s="299"/>
      <c r="AD125" s="300"/>
      <c r="AE125" s="356" t="s">
        <v>561</v>
      </c>
      <c r="AF125" s="356"/>
      <c r="AG125" s="356"/>
      <c r="AH125" s="356"/>
      <c r="AI125" s="356">
        <v>6</v>
      </c>
      <c r="AJ125" s="356"/>
      <c r="AK125" s="356"/>
      <c r="AL125" s="356"/>
      <c r="AM125" s="356">
        <v>5</v>
      </c>
      <c r="AN125" s="356"/>
      <c r="AO125" s="356"/>
      <c r="AP125" s="356"/>
      <c r="AQ125" s="356">
        <v>5</v>
      </c>
      <c r="AR125" s="356"/>
      <c r="AS125" s="356"/>
      <c r="AT125" s="356"/>
      <c r="AU125" s="356"/>
      <c r="AV125" s="356"/>
      <c r="AW125" s="356"/>
      <c r="AX125" s="357"/>
    </row>
    <row r="126" spans="1:50" ht="46.5"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583</v>
      </c>
      <c r="AC126" s="340"/>
      <c r="AD126" s="341"/>
      <c r="AE126" s="304" t="s">
        <v>588</v>
      </c>
      <c r="AF126" s="304"/>
      <c r="AG126" s="304"/>
      <c r="AH126" s="304"/>
      <c r="AI126" s="304" t="s">
        <v>627</v>
      </c>
      <c r="AJ126" s="304"/>
      <c r="AK126" s="304"/>
      <c r="AL126" s="304"/>
      <c r="AM126" s="304" t="s">
        <v>630</v>
      </c>
      <c r="AN126" s="304"/>
      <c r="AO126" s="304"/>
      <c r="AP126" s="304"/>
      <c r="AQ126" s="304" t="s">
        <v>635</v>
      </c>
      <c r="AR126" s="304"/>
      <c r="AS126" s="304"/>
      <c r="AT126" s="304"/>
      <c r="AU126" s="304"/>
      <c r="AV126" s="304"/>
      <c r="AW126" s="304"/>
      <c r="AX126" s="305"/>
    </row>
    <row r="127" spans="1:50" ht="23.25"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537</v>
      </c>
      <c r="AR127" s="334"/>
      <c r="AS127" s="334"/>
      <c r="AT127" s="334"/>
      <c r="AU127" s="334"/>
      <c r="AV127" s="334"/>
      <c r="AW127" s="334"/>
      <c r="AX127" s="335"/>
    </row>
    <row r="128" spans="1:50" ht="23.25" customHeight="1" x14ac:dyDescent="0.15">
      <c r="A128" s="290"/>
      <c r="B128" s="291"/>
      <c r="C128" s="291"/>
      <c r="D128" s="291"/>
      <c r="E128" s="291"/>
      <c r="F128" s="292"/>
      <c r="G128" s="349" t="s">
        <v>584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577</v>
      </c>
      <c r="AC128" s="299"/>
      <c r="AD128" s="300"/>
      <c r="AE128" s="356" t="s">
        <v>561</v>
      </c>
      <c r="AF128" s="356"/>
      <c r="AG128" s="356"/>
      <c r="AH128" s="356"/>
      <c r="AI128" s="356">
        <v>10</v>
      </c>
      <c r="AJ128" s="356"/>
      <c r="AK128" s="356"/>
      <c r="AL128" s="356"/>
      <c r="AM128" s="356">
        <v>7</v>
      </c>
      <c r="AN128" s="356"/>
      <c r="AO128" s="356"/>
      <c r="AP128" s="356"/>
      <c r="AQ128" s="356">
        <v>7</v>
      </c>
      <c r="AR128" s="356"/>
      <c r="AS128" s="356"/>
      <c r="AT128" s="356"/>
      <c r="AU128" s="356"/>
      <c r="AV128" s="356"/>
      <c r="AW128" s="356"/>
      <c r="AX128" s="357"/>
    </row>
    <row r="129" spans="1:50" ht="46.5"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585</v>
      </c>
      <c r="AC129" s="340"/>
      <c r="AD129" s="341"/>
      <c r="AE129" s="304" t="s">
        <v>587</v>
      </c>
      <c r="AF129" s="304"/>
      <c r="AG129" s="304"/>
      <c r="AH129" s="304"/>
      <c r="AI129" s="304" t="s">
        <v>628</v>
      </c>
      <c r="AJ129" s="304"/>
      <c r="AK129" s="304"/>
      <c r="AL129" s="304"/>
      <c r="AM129" s="304" t="s">
        <v>631</v>
      </c>
      <c r="AN129" s="304"/>
      <c r="AO129" s="304"/>
      <c r="AP129" s="304"/>
      <c r="AQ129" s="304" t="s">
        <v>631</v>
      </c>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593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t="s">
        <v>561</v>
      </c>
      <c r="AF134" s="101"/>
      <c r="AG134" s="101"/>
      <c r="AH134" s="101"/>
      <c r="AI134" s="264" t="s">
        <v>561</v>
      </c>
      <c r="AJ134" s="101"/>
      <c r="AK134" s="101"/>
      <c r="AL134" s="101"/>
      <c r="AM134" s="264" t="s">
        <v>561</v>
      </c>
      <c r="AN134" s="101"/>
      <c r="AO134" s="101"/>
      <c r="AP134" s="101"/>
      <c r="AQ134" s="264" t="s">
        <v>561</v>
      </c>
      <c r="AR134" s="101"/>
      <c r="AS134" s="101"/>
      <c r="AT134" s="101"/>
      <c r="AU134" s="264" t="s">
        <v>561</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591</v>
      </c>
      <c r="AC135" s="130"/>
      <c r="AD135" s="130"/>
      <c r="AE135" s="264" t="s">
        <v>561</v>
      </c>
      <c r="AF135" s="101"/>
      <c r="AG135" s="101"/>
      <c r="AH135" s="101"/>
      <c r="AI135" s="264" t="s">
        <v>561</v>
      </c>
      <c r="AJ135" s="101"/>
      <c r="AK135" s="101"/>
      <c r="AL135" s="101"/>
      <c r="AM135" s="264" t="s">
        <v>561</v>
      </c>
      <c r="AN135" s="101"/>
      <c r="AO135" s="101"/>
      <c r="AP135" s="101"/>
      <c r="AQ135" s="264" t="s">
        <v>561</v>
      </c>
      <c r="AR135" s="101"/>
      <c r="AS135" s="101"/>
      <c r="AT135" s="101"/>
      <c r="AU135" s="264" t="s">
        <v>592</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50.1" customHeight="1" x14ac:dyDescent="0.15">
      <c r="A154" s="997"/>
      <c r="B154" s="250"/>
      <c r="C154" s="249"/>
      <c r="D154" s="250"/>
      <c r="E154" s="249"/>
      <c r="F154" s="312"/>
      <c r="G154" s="228" t="s">
        <v>590</v>
      </c>
      <c r="H154" s="158"/>
      <c r="I154" s="158"/>
      <c r="J154" s="158"/>
      <c r="K154" s="158"/>
      <c r="L154" s="158"/>
      <c r="M154" s="158"/>
      <c r="N154" s="158"/>
      <c r="O154" s="158"/>
      <c r="P154" s="229"/>
      <c r="Q154" s="157" t="s">
        <v>640</v>
      </c>
      <c r="R154" s="158"/>
      <c r="S154" s="158"/>
      <c r="T154" s="158"/>
      <c r="U154" s="158"/>
      <c r="V154" s="158"/>
      <c r="W154" s="158"/>
      <c r="X154" s="158"/>
      <c r="Y154" s="158"/>
      <c r="Z154" s="158"/>
      <c r="AA154" s="926"/>
      <c r="AB154" s="253" t="s">
        <v>594</v>
      </c>
      <c r="AC154" s="254"/>
      <c r="AD154" s="254"/>
      <c r="AE154" s="259" t="s">
        <v>681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94.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30"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39.950000000000003"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682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80.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0" customHeight="1" x14ac:dyDescent="0.15">
      <c r="A188" s="997"/>
      <c r="B188" s="250"/>
      <c r="C188" s="249"/>
      <c r="D188" s="250"/>
      <c r="E188" s="157" t="s">
        <v>641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0"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531</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531</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0.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549</v>
      </c>
      <c r="AE702" s="899"/>
      <c r="AF702" s="899"/>
      <c r="AG702" s="888" t="s">
        <v>598</v>
      </c>
      <c r="AH702" s="889"/>
      <c r="AI702" s="889"/>
      <c r="AJ702" s="889"/>
      <c r="AK702" s="889"/>
      <c r="AL702" s="889"/>
      <c r="AM702" s="889"/>
      <c r="AN702" s="889"/>
      <c r="AO702" s="889"/>
      <c r="AP702" s="889"/>
      <c r="AQ702" s="889"/>
      <c r="AR702" s="889"/>
      <c r="AS702" s="889"/>
      <c r="AT702" s="889"/>
      <c r="AU702" s="889"/>
      <c r="AV702" s="889"/>
      <c r="AW702" s="889"/>
      <c r="AX702" s="890"/>
    </row>
    <row r="703" spans="1:50" ht="50.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t="s">
        <v>599</v>
      </c>
      <c r="AH703" s="665"/>
      <c r="AI703" s="665"/>
      <c r="AJ703" s="665"/>
      <c r="AK703" s="665"/>
      <c r="AL703" s="665"/>
      <c r="AM703" s="665"/>
      <c r="AN703" s="665"/>
      <c r="AO703" s="665"/>
      <c r="AP703" s="665"/>
      <c r="AQ703" s="665"/>
      <c r="AR703" s="665"/>
      <c r="AS703" s="665"/>
      <c r="AT703" s="665"/>
      <c r="AU703" s="665"/>
      <c r="AV703" s="665"/>
      <c r="AW703" s="665"/>
      <c r="AX703" s="666"/>
    </row>
    <row r="704" spans="1:50" ht="50.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600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549</v>
      </c>
      <c r="AE705" s="733"/>
      <c r="AF705" s="733"/>
      <c r="AG705" s="157" t="s">
        <v>677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6"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50.1"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549</v>
      </c>
      <c r="AE708" s="668"/>
      <c r="AF708" s="668"/>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50.1"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50.1"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549</v>
      </c>
      <c r="AE710" s="152"/>
      <c r="AF710" s="152"/>
      <c r="AG710" s="664" t="s">
        <v>603</v>
      </c>
      <c r="AH710" s="665"/>
      <c r="AI710" s="665"/>
      <c r="AJ710" s="665"/>
      <c r="AK710" s="665"/>
      <c r="AL710" s="665"/>
      <c r="AM710" s="665"/>
      <c r="AN710" s="665"/>
      <c r="AO710" s="665"/>
      <c r="AP710" s="665"/>
      <c r="AQ710" s="665"/>
      <c r="AR710" s="665"/>
      <c r="AS710" s="665"/>
      <c r="AT710" s="665"/>
      <c r="AU710" s="665"/>
      <c r="AV710" s="665"/>
      <c r="AW710" s="665"/>
      <c r="AX710" s="666"/>
    </row>
    <row r="711" spans="1:50" ht="50.1"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4" t="s">
        <v>604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597</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50.1"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549</v>
      </c>
      <c r="AE714" s="592"/>
      <c r="AF714" s="593"/>
      <c r="AG714" s="689" t="s">
        <v>605</v>
      </c>
      <c r="AH714" s="690"/>
      <c r="AI714" s="690"/>
      <c r="AJ714" s="690"/>
      <c r="AK714" s="690"/>
      <c r="AL714" s="690"/>
      <c r="AM714" s="690"/>
      <c r="AN714" s="690"/>
      <c r="AO714" s="690"/>
      <c r="AP714" s="690"/>
      <c r="AQ714" s="690"/>
      <c r="AR714" s="690"/>
      <c r="AS714" s="690"/>
      <c r="AT714" s="690"/>
      <c r="AU714" s="690"/>
      <c r="AV714" s="690"/>
      <c r="AW714" s="690"/>
      <c r="AX714" s="691"/>
    </row>
    <row r="715" spans="1:50" ht="50.1"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549</v>
      </c>
      <c r="AE715" s="668"/>
      <c r="AF715" s="777"/>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50.1"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549</v>
      </c>
      <c r="AE716" s="759"/>
      <c r="AF716" s="759"/>
      <c r="AG716" s="664" t="s">
        <v>607</v>
      </c>
      <c r="AH716" s="665"/>
      <c r="AI716" s="665"/>
      <c r="AJ716" s="665"/>
      <c r="AK716" s="665"/>
      <c r="AL716" s="665"/>
      <c r="AM716" s="665"/>
      <c r="AN716" s="665"/>
      <c r="AO716" s="665"/>
      <c r="AP716" s="665"/>
      <c r="AQ716" s="665"/>
      <c r="AR716" s="665"/>
      <c r="AS716" s="665"/>
      <c r="AT716" s="665"/>
      <c r="AU716" s="665"/>
      <c r="AV716" s="665"/>
      <c r="AW716" s="665"/>
      <c r="AX716" s="666"/>
    </row>
    <row r="717" spans="1:50" ht="50.1"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50.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549</v>
      </c>
      <c r="AE718" s="152"/>
      <c r="AF718" s="152"/>
      <c r="AG718" s="160" t="s">
        <v>610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549</v>
      </c>
      <c r="AE719" s="668"/>
      <c r="AF719" s="668"/>
      <c r="AG719" s="157" t="s">
        <v>642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609</v>
      </c>
      <c r="D721" s="921"/>
      <c r="E721" s="921"/>
      <c r="F721" s="922"/>
      <c r="G721" s="940"/>
      <c r="H721" s="941"/>
      <c r="I721" s="83" t="str">
        <f>IF(OR(G721="　", G721=""), "", "-")</f>
        <v/>
      </c>
      <c r="J721" s="919">
        <v>50</v>
      </c>
      <c r="K721" s="919"/>
      <c r="L721" s="83" t="str">
        <f>IF(M721="","","-")</f>
        <v/>
      </c>
      <c r="M721" s="84"/>
      <c r="N721" s="916" t="s">
        <v>611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650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528</v>
      </c>
      <c r="B733" s="750"/>
      <c r="C733" s="750"/>
      <c r="D733" s="750"/>
      <c r="E733" s="751"/>
      <c r="F733" s="766" t="s">
        <v>676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20.10000000000002" customHeight="1" thickBot="1" x14ac:dyDescent="0.2">
      <c r="A735" s="611" t="s">
        <v>614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t="s">
        <v>615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546</v>
      </c>
      <c r="F739" s="126"/>
      <c r="G739" s="126"/>
      <c r="H739" s="91" t="str">
        <f>IF(E739="", "", "(")</f>
        <v>(</v>
      </c>
      <c r="I739" s="106"/>
      <c r="J739" s="106"/>
      <c r="K739" s="91" t="str">
        <f>IF(OR(I739="　", I739=""), "", "-")</f>
        <v/>
      </c>
      <c r="L739" s="107">
        <v>55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529</v>
      </c>
      <c r="B779" s="761"/>
      <c r="C779" s="761"/>
      <c r="D779" s="761"/>
      <c r="E779" s="761"/>
      <c r="F779" s="762"/>
      <c r="G779" s="440" t="s">
        <v>617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668</v>
      </c>
      <c r="H781" s="450"/>
      <c r="I781" s="450"/>
      <c r="J781" s="450"/>
      <c r="K781" s="451"/>
      <c r="L781" s="452" t="s">
        <v>661</v>
      </c>
      <c r="M781" s="453"/>
      <c r="N781" s="453"/>
      <c r="O781" s="453"/>
      <c r="P781" s="453"/>
      <c r="Q781" s="453"/>
      <c r="R781" s="453"/>
      <c r="S781" s="453"/>
      <c r="T781" s="453"/>
      <c r="U781" s="453"/>
      <c r="V781" s="453"/>
      <c r="W781" s="453"/>
      <c r="X781" s="454"/>
      <c r="Y781" s="455">
        <v>21</v>
      </c>
      <c r="Z781" s="456"/>
      <c r="AA781" s="456"/>
      <c r="AB781" s="557"/>
      <c r="AC781" s="449" t="s">
        <v>616</v>
      </c>
      <c r="AD781" s="450"/>
      <c r="AE781" s="450"/>
      <c r="AF781" s="450"/>
      <c r="AG781" s="451"/>
      <c r="AH781" s="452" t="s">
        <v>671</v>
      </c>
      <c r="AI781" s="453"/>
      <c r="AJ781" s="453"/>
      <c r="AK781" s="453"/>
      <c r="AL781" s="453"/>
      <c r="AM781" s="453"/>
      <c r="AN781" s="453"/>
      <c r="AO781" s="453"/>
      <c r="AP781" s="453"/>
      <c r="AQ781" s="453"/>
      <c r="AR781" s="453"/>
      <c r="AS781" s="453"/>
      <c r="AT781" s="454"/>
      <c r="AU781" s="455">
        <v>37</v>
      </c>
      <c r="AV781" s="456"/>
      <c r="AW781" s="456"/>
      <c r="AX781" s="457"/>
    </row>
    <row r="782" spans="1:50" ht="24.75" customHeight="1" x14ac:dyDescent="0.15">
      <c r="A782" s="556"/>
      <c r="B782" s="763"/>
      <c r="C782" s="763"/>
      <c r="D782" s="763"/>
      <c r="E782" s="763"/>
      <c r="F782" s="764"/>
      <c r="G782" s="346" t="s">
        <v>665</v>
      </c>
      <c r="H782" s="347"/>
      <c r="I782" s="347"/>
      <c r="J782" s="347"/>
      <c r="K782" s="348"/>
      <c r="L782" s="399" t="s">
        <v>666</v>
      </c>
      <c r="M782" s="400"/>
      <c r="N782" s="400"/>
      <c r="O782" s="400"/>
      <c r="P782" s="400"/>
      <c r="Q782" s="400"/>
      <c r="R782" s="400"/>
      <c r="S782" s="400"/>
      <c r="T782" s="400"/>
      <c r="U782" s="400"/>
      <c r="V782" s="400"/>
      <c r="W782" s="400"/>
      <c r="X782" s="401"/>
      <c r="Y782" s="396">
        <v>18</v>
      </c>
      <c r="Z782" s="397"/>
      <c r="AA782" s="397"/>
      <c r="AB782" s="403"/>
      <c r="AC782" s="346" t="s">
        <v>654</v>
      </c>
      <c r="AD782" s="347"/>
      <c r="AE782" s="347"/>
      <c r="AF782" s="347"/>
      <c r="AG782" s="348"/>
      <c r="AH782" s="399" t="s">
        <v>659</v>
      </c>
      <c r="AI782" s="400"/>
      <c r="AJ782" s="400"/>
      <c r="AK782" s="400"/>
      <c r="AL782" s="400"/>
      <c r="AM782" s="400"/>
      <c r="AN782" s="400"/>
      <c r="AO782" s="400"/>
      <c r="AP782" s="400"/>
      <c r="AQ782" s="400"/>
      <c r="AR782" s="400"/>
      <c r="AS782" s="400"/>
      <c r="AT782" s="401"/>
      <c r="AU782" s="396">
        <v>13</v>
      </c>
      <c r="AV782" s="397"/>
      <c r="AW782" s="397"/>
      <c r="AX782" s="398"/>
    </row>
    <row r="783" spans="1:50" ht="24.75" customHeight="1" x14ac:dyDescent="0.15">
      <c r="A783" s="556"/>
      <c r="B783" s="763"/>
      <c r="C783" s="763"/>
      <c r="D783" s="763"/>
      <c r="E783" s="763"/>
      <c r="F783" s="764"/>
      <c r="G783" s="346" t="s">
        <v>667</v>
      </c>
      <c r="H783" s="347"/>
      <c r="I783" s="347"/>
      <c r="J783" s="347"/>
      <c r="K783" s="348"/>
      <c r="L783" s="399" t="s">
        <v>664</v>
      </c>
      <c r="M783" s="400"/>
      <c r="N783" s="400"/>
      <c r="O783" s="400"/>
      <c r="P783" s="400"/>
      <c r="Q783" s="400"/>
      <c r="R783" s="400"/>
      <c r="S783" s="400"/>
      <c r="T783" s="400"/>
      <c r="U783" s="400"/>
      <c r="V783" s="400"/>
      <c r="W783" s="400"/>
      <c r="X783" s="401"/>
      <c r="Y783" s="396">
        <v>17</v>
      </c>
      <c r="Z783" s="397"/>
      <c r="AA783" s="397"/>
      <c r="AB783" s="403"/>
      <c r="AC783" s="346" t="s">
        <v>663</v>
      </c>
      <c r="AD783" s="347"/>
      <c r="AE783" s="347"/>
      <c r="AF783" s="347"/>
      <c r="AG783" s="348"/>
      <c r="AH783" s="399" t="s">
        <v>663</v>
      </c>
      <c r="AI783" s="400"/>
      <c r="AJ783" s="400"/>
      <c r="AK783" s="400"/>
      <c r="AL783" s="400"/>
      <c r="AM783" s="400"/>
      <c r="AN783" s="400"/>
      <c r="AO783" s="400"/>
      <c r="AP783" s="400"/>
      <c r="AQ783" s="400"/>
      <c r="AR783" s="400"/>
      <c r="AS783" s="400"/>
      <c r="AT783" s="401"/>
      <c r="AU783" s="396">
        <v>13</v>
      </c>
      <c r="AV783" s="397"/>
      <c r="AW783" s="397"/>
      <c r="AX783" s="398"/>
    </row>
    <row r="784" spans="1:50" ht="24.75" customHeight="1" x14ac:dyDescent="0.15">
      <c r="A784" s="556"/>
      <c r="B784" s="763"/>
      <c r="C784" s="763"/>
      <c r="D784" s="763"/>
      <c r="E784" s="763"/>
      <c r="F784" s="764"/>
      <c r="G784" s="346" t="s">
        <v>654</v>
      </c>
      <c r="H784" s="347"/>
      <c r="I784" s="347"/>
      <c r="J784" s="347"/>
      <c r="K784" s="348"/>
      <c r="L784" s="399" t="s">
        <v>659</v>
      </c>
      <c r="M784" s="400"/>
      <c r="N784" s="400"/>
      <c r="O784" s="400"/>
      <c r="P784" s="400"/>
      <c r="Q784" s="400"/>
      <c r="R784" s="400"/>
      <c r="S784" s="400"/>
      <c r="T784" s="400"/>
      <c r="U784" s="400"/>
      <c r="V784" s="400"/>
      <c r="W784" s="400"/>
      <c r="X784" s="401"/>
      <c r="Y784" s="396">
        <v>13</v>
      </c>
      <c r="Z784" s="397"/>
      <c r="AA784" s="397"/>
      <c r="AB784" s="403"/>
      <c r="AC784" s="346" t="s">
        <v>667</v>
      </c>
      <c r="AD784" s="347"/>
      <c r="AE784" s="347"/>
      <c r="AF784" s="347"/>
      <c r="AG784" s="348"/>
      <c r="AH784" s="399" t="s">
        <v>664</v>
      </c>
      <c r="AI784" s="400"/>
      <c r="AJ784" s="400"/>
      <c r="AK784" s="400"/>
      <c r="AL784" s="400"/>
      <c r="AM784" s="400"/>
      <c r="AN784" s="400"/>
      <c r="AO784" s="400"/>
      <c r="AP784" s="400"/>
      <c r="AQ784" s="400"/>
      <c r="AR784" s="400"/>
      <c r="AS784" s="400"/>
      <c r="AT784" s="401"/>
      <c r="AU784" s="396">
        <v>9</v>
      </c>
      <c r="AV784" s="397"/>
      <c r="AW784" s="397"/>
      <c r="AX784" s="398"/>
    </row>
    <row r="785" spans="1:50" ht="24.75" customHeight="1" x14ac:dyDescent="0.15">
      <c r="A785" s="556"/>
      <c r="B785" s="763"/>
      <c r="C785" s="763"/>
      <c r="D785" s="763"/>
      <c r="E785" s="763"/>
      <c r="F785" s="764"/>
      <c r="G785" s="346" t="s">
        <v>663</v>
      </c>
      <c r="H785" s="347"/>
      <c r="I785" s="347"/>
      <c r="J785" s="347"/>
      <c r="K785" s="348"/>
      <c r="L785" s="399" t="s">
        <v>663</v>
      </c>
      <c r="M785" s="400"/>
      <c r="N785" s="400"/>
      <c r="O785" s="400"/>
      <c r="P785" s="400"/>
      <c r="Q785" s="400"/>
      <c r="R785" s="400"/>
      <c r="S785" s="400"/>
      <c r="T785" s="400"/>
      <c r="U785" s="400"/>
      <c r="V785" s="400"/>
      <c r="W785" s="400"/>
      <c r="X785" s="401"/>
      <c r="Y785" s="396">
        <v>8</v>
      </c>
      <c r="Z785" s="397"/>
      <c r="AA785" s="397"/>
      <c r="AB785" s="403"/>
      <c r="AC785" s="346" t="s">
        <v>657</v>
      </c>
      <c r="AD785" s="347"/>
      <c r="AE785" s="347"/>
      <c r="AF785" s="347"/>
      <c r="AG785" s="348"/>
      <c r="AH785" s="399" t="s">
        <v>672</v>
      </c>
      <c r="AI785" s="400"/>
      <c r="AJ785" s="400"/>
      <c r="AK785" s="400"/>
      <c r="AL785" s="400"/>
      <c r="AM785" s="400"/>
      <c r="AN785" s="400"/>
      <c r="AO785" s="400"/>
      <c r="AP785" s="400"/>
      <c r="AQ785" s="400"/>
      <c r="AR785" s="400"/>
      <c r="AS785" s="400"/>
      <c r="AT785" s="401"/>
      <c r="AU785" s="396">
        <v>3</v>
      </c>
      <c r="AV785" s="397"/>
      <c r="AW785" s="397"/>
      <c r="AX785" s="398"/>
    </row>
    <row r="786" spans="1:50" ht="24.75" customHeight="1" x14ac:dyDescent="0.15">
      <c r="A786" s="556"/>
      <c r="B786" s="763"/>
      <c r="C786" s="763"/>
      <c r="D786" s="763"/>
      <c r="E786" s="763"/>
      <c r="F786" s="764"/>
      <c r="G786" s="346" t="s">
        <v>656</v>
      </c>
      <c r="H786" s="347"/>
      <c r="I786" s="347"/>
      <c r="J786" s="347"/>
      <c r="K786" s="348"/>
      <c r="L786" s="399" t="s">
        <v>660</v>
      </c>
      <c r="M786" s="400"/>
      <c r="N786" s="400"/>
      <c r="O786" s="400"/>
      <c r="P786" s="400"/>
      <c r="Q786" s="400"/>
      <c r="R786" s="400"/>
      <c r="S786" s="400"/>
      <c r="T786" s="400"/>
      <c r="U786" s="400"/>
      <c r="V786" s="400"/>
      <c r="W786" s="400"/>
      <c r="X786" s="401"/>
      <c r="Y786" s="396">
        <v>7</v>
      </c>
      <c r="Z786" s="397"/>
      <c r="AA786" s="397"/>
      <c r="AB786" s="403"/>
      <c r="AC786" s="346" t="s">
        <v>658</v>
      </c>
      <c r="AD786" s="347"/>
      <c r="AE786" s="347"/>
      <c r="AF786" s="347"/>
      <c r="AG786" s="348"/>
      <c r="AH786" s="399" t="s">
        <v>662</v>
      </c>
      <c r="AI786" s="400"/>
      <c r="AJ786" s="400"/>
      <c r="AK786" s="400"/>
      <c r="AL786" s="400"/>
      <c r="AM786" s="400"/>
      <c r="AN786" s="400"/>
      <c r="AO786" s="400"/>
      <c r="AP786" s="400"/>
      <c r="AQ786" s="400"/>
      <c r="AR786" s="400"/>
      <c r="AS786" s="400"/>
      <c r="AT786" s="401"/>
      <c r="AU786" s="396">
        <v>3</v>
      </c>
      <c r="AV786" s="397"/>
      <c r="AW786" s="397"/>
      <c r="AX786" s="398"/>
    </row>
    <row r="787" spans="1:50" ht="24.75" customHeight="1" x14ac:dyDescent="0.15">
      <c r="A787" s="556"/>
      <c r="B787" s="763"/>
      <c r="C787" s="763"/>
      <c r="D787" s="763"/>
      <c r="E787" s="763"/>
      <c r="F787" s="764"/>
      <c r="G787" s="346" t="s">
        <v>669</v>
      </c>
      <c r="H787" s="347"/>
      <c r="I787" s="347"/>
      <c r="J787" s="347"/>
      <c r="K787" s="348"/>
      <c r="L787" s="399" t="s">
        <v>670</v>
      </c>
      <c r="M787" s="400"/>
      <c r="N787" s="400"/>
      <c r="O787" s="400"/>
      <c r="P787" s="400"/>
      <c r="Q787" s="400"/>
      <c r="R787" s="400"/>
      <c r="S787" s="400"/>
      <c r="T787" s="400"/>
      <c r="U787" s="400"/>
      <c r="V787" s="400"/>
      <c r="W787" s="400"/>
      <c r="X787" s="401"/>
      <c r="Y787" s="396">
        <v>6</v>
      </c>
      <c r="Z787" s="397"/>
      <c r="AA787" s="397"/>
      <c r="AB787" s="403"/>
      <c r="AC787" s="346" t="s">
        <v>673</v>
      </c>
      <c r="AD787" s="347"/>
      <c r="AE787" s="347"/>
      <c r="AF787" s="347"/>
      <c r="AG787" s="348"/>
      <c r="AH787" s="399" t="s">
        <v>674</v>
      </c>
      <c r="AI787" s="400"/>
      <c r="AJ787" s="400"/>
      <c r="AK787" s="400"/>
      <c r="AL787" s="400"/>
      <c r="AM787" s="400"/>
      <c r="AN787" s="400"/>
      <c r="AO787" s="400"/>
      <c r="AP787" s="400"/>
      <c r="AQ787" s="400"/>
      <c r="AR787" s="400"/>
      <c r="AS787" s="400"/>
      <c r="AT787" s="401"/>
      <c r="AU787" s="396">
        <v>2</v>
      </c>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t="s">
        <v>655</v>
      </c>
      <c r="AD788" s="347"/>
      <c r="AE788" s="347"/>
      <c r="AF788" s="347"/>
      <c r="AG788" s="348"/>
      <c r="AH788" s="399" t="s">
        <v>675</v>
      </c>
      <c r="AI788" s="400"/>
      <c r="AJ788" s="400"/>
      <c r="AK788" s="400"/>
      <c r="AL788" s="400"/>
      <c r="AM788" s="400"/>
      <c r="AN788" s="400"/>
      <c r="AO788" s="400"/>
      <c r="AP788" s="400"/>
      <c r="AQ788" s="400"/>
      <c r="AR788" s="400"/>
      <c r="AS788" s="400"/>
      <c r="AT788" s="401"/>
      <c r="AU788" s="396">
        <v>2</v>
      </c>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90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82</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510</v>
      </c>
      <c r="AI836" s="344"/>
      <c r="AJ836" s="344"/>
      <c r="AK836" s="344"/>
      <c r="AL836" s="344" t="s">
        <v>21</v>
      </c>
      <c r="AM836" s="344"/>
      <c r="AN836" s="344"/>
      <c r="AO836" s="427"/>
      <c r="AP836" s="428" t="s">
        <v>433</v>
      </c>
      <c r="AQ836" s="428"/>
      <c r="AR836" s="428"/>
      <c r="AS836" s="428"/>
      <c r="AT836" s="428"/>
      <c r="AU836" s="428"/>
      <c r="AV836" s="428"/>
      <c r="AW836" s="428"/>
      <c r="AX836" s="428"/>
    </row>
    <row r="837" spans="1:50" ht="60" customHeight="1" x14ac:dyDescent="0.15">
      <c r="A837" s="402">
        <v>1</v>
      </c>
      <c r="B837" s="402">
        <v>1</v>
      </c>
      <c r="C837" s="425" t="s">
        <v>622</v>
      </c>
      <c r="D837" s="416"/>
      <c r="E837" s="416"/>
      <c r="F837" s="416"/>
      <c r="G837" s="416"/>
      <c r="H837" s="416"/>
      <c r="I837" s="416"/>
      <c r="J837" s="417">
        <v>1240005004054</v>
      </c>
      <c r="K837" s="418"/>
      <c r="L837" s="418"/>
      <c r="M837" s="418"/>
      <c r="N837" s="418"/>
      <c r="O837" s="418"/>
      <c r="P837" s="426" t="s">
        <v>645</v>
      </c>
      <c r="Q837" s="315"/>
      <c r="R837" s="315"/>
      <c r="S837" s="315"/>
      <c r="T837" s="315"/>
      <c r="U837" s="315"/>
      <c r="V837" s="315"/>
      <c r="W837" s="315"/>
      <c r="X837" s="315"/>
      <c r="Y837" s="316">
        <v>90</v>
      </c>
      <c r="Z837" s="317"/>
      <c r="AA837" s="317"/>
      <c r="AB837" s="318"/>
      <c r="AC837" s="326" t="s">
        <v>522</v>
      </c>
      <c r="AD837" s="424"/>
      <c r="AE837" s="424"/>
      <c r="AF837" s="424"/>
      <c r="AG837" s="424"/>
      <c r="AH837" s="419">
        <v>1</v>
      </c>
      <c r="AI837" s="420"/>
      <c r="AJ837" s="420"/>
      <c r="AK837" s="420"/>
      <c r="AL837" s="323">
        <v>100</v>
      </c>
      <c r="AM837" s="324"/>
      <c r="AN837" s="324"/>
      <c r="AO837" s="325"/>
      <c r="AP837" s="319" t="s">
        <v>560</v>
      </c>
      <c r="AQ837" s="319"/>
      <c r="AR837" s="319"/>
      <c r="AS837" s="319"/>
      <c r="AT837" s="319"/>
      <c r="AU837" s="319"/>
      <c r="AV837" s="319"/>
      <c r="AW837" s="319"/>
      <c r="AX837" s="319"/>
    </row>
    <row r="838" spans="1:50" ht="60" customHeight="1" x14ac:dyDescent="0.15">
      <c r="A838" s="402">
        <v>2</v>
      </c>
      <c r="B838" s="402">
        <v>1</v>
      </c>
      <c r="C838" s="416" t="s">
        <v>619</v>
      </c>
      <c r="D838" s="416"/>
      <c r="E838" s="416"/>
      <c r="F838" s="416"/>
      <c r="G838" s="416"/>
      <c r="H838" s="416"/>
      <c r="I838" s="416"/>
      <c r="J838" s="417">
        <v>4420005005394</v>
      </c>
      <c r="K838" s="418"/>
      <c r="L838" s="418"/>
      <c r="M838" s="418"/>
      <c r="N838" s="418"/>
      <c r="O838" s="418"/>
      <c r="P838" s="315" t="s">
        <v>644</v>
      </c>
      <c r="Q838" s="315"/>
      <c r="R838" s="315"/>
      <c r="S838" s="315"/>
      <c r="T838" s="315"/>
      <c r="U838" s="315"/>
      <c r="V838" s="315"/>
      <c r="W838" s="315"/>
      <c r="X838" s="315"/>
      <c r="Y838" s="316">
        <v>72</v>
      </c>
      <c r="Z838" s="317"/>
      <c r="AA838" s="317"/>
      <c r="AB838" s="318"/>
      <c r="AC838" s="326" t="s">
        <v>522</v>
      </c>
      <c r="AD838" s="326"/>
      <c r="AE838" s="326"/>
      <c r="AF838" s="326"/>
      <c r="AG838" s="326"/>
      <c r="AH838" s="419">
        <v>1</v>
      </c>
      <c r="AI838" s="420"/>
      <c r="AJ838" s="420"/>
      <c r="AK838" s="420"/>
      <c r="AL838" s="323">
        <v>100</v>
      </c>
      <c r="AM838" s="324"/>
      <c r="AN838" s="324"/>
      <c r="AO838" s="325"/>
      <c r="AP838" s="319" t="s">
        <v>636</v>
      </c>
      <c r="AQ838" s="319"/>
      <c r="AR838" s="319"/>
      <c r="AS838" s="319"/>
      <c r="AT838" s="319"/>
      <c r="AU838" s="319"/>
      <c r="AV838" s="319"/>
      <c r="AW838" s="319"/>
      <c r="AX838" s="319"/>
    </row>
    <row r="839" spans="1:50" ht="60" customHeight="1" x14ac:dyDescent="0.15">
      <c r="A839" s="402">
        <v>3</v>
      </c>
      <c r="B839" s="402">
        <v>1</v>
      </c>
      <c r="C839" s="425" t="s">
        <v>621</v>
      </c>
      <c r="D839" s="416"/>
      <c r="E839" s="416"/>
      <c r="F839" s="416"/>
      <c r="G839" s="416"/>
      <c r="H839" s="416"/>
      <c r="I839" s="416"/>
      <c r="J839" s="417">
        <v>3310005001777</v>
      </c>
      <c r="K839" s="418"/>
      <c r="L839" s="418"/>
      <c r="M839" s="418"/>
      <c r="N839" s="418"/>
      <c r="O839" s="418"/>
      <c r="P839" s="426" t="s">
        <v>644</v>
      </c>
      <c r="Q839" s="315"/>
      <c r="R839" s="315"/>
      <c r="S839" s="315"/>
      <c r="T839" s="315"/>
      <c r="U839" s="315"/>
      <c r="V839" s="315"/>
      <c r="W839" s="315"/>
      <c r="X839" s="315"/>
      <c r="Y839" s="316">
        <v>67</v>
      </c>
      <c r="Z839" s="317"/>
      <c r="AA839" s="317"/>
      <c r="AB839" s="318"/>
      <c r="AC839" s="326" t="s">
        <v>522</v>
      </c>
      <c r="AD839" s="326"/>
      <c r="AE839" s="326"/>
      <c r="AF839" s="326"/>
      <c r="AG839" s="326"/>
      <c r="AH839" s="321">
        <v>1</v>
      </c>
      <c r="AI839" s="322"/>
      <c r="AJ839" s="322"/>
      <c r="AK839" s="322"/>
      <c r="AL839" s="323">
        <v>100</v>
      </c>
      <c r="AM839" s="324"/>
      <c r="AN839" s="324"/>
      <c r="AO839" s="325"/>
      <c r="AP839" s="319" t="s">
        <v>560</v>
      </c>
      <c r="AQ839" s="319"/>
      <c r="AR839" s="319"/>
      <c r="AS839" s="319"/>
      <c r="AT839" s="319"/>
      <c r="AU839" s="319"/>
      <c r="AV839" s="319"/>
      <c r="AW839" s="319"/>
      <c r="AX839" s="319"/>
    </row>
    <row r="840" spans="1:50" ht="60" customHeight="1" x14ac:dyDescent="0.15">
      <c r="A840" s="402">
        <v>4</v>
      </c>
      <c r="B840" s="402">
        <v>1</v>
      </c>
      <c r="C840" s="425" t="s">
        <v>620</v>
      </c>
      <c r="D840" s="416"/>
      <c r="E840" s="416"/>
      <c r="F840" s="416"/>
      <c r="G840" s="416"/>
      <c r="H840" s="416"/>
      <c r="I840" s="416"/>
      <c r="J840" s="417">
        <v>8040005001619</v>
      </c>
      <c r="K840" s="418"/>
      <c r="L840" s="418"/>
      <c r="M840" s="418"/>
      <c r="N840" s="418"/>
      <c r="O840" s="418"/>
      <c r="P840" s="426" t="s">
        <v>646</v>
      </c>
      <c r="Q840" s="315"/>
      <c r="R840" s="315"/>
      <c r="S840" s="315"/>
      <c r="T840" s="315"/>
      <c r="U840" s="315"/>
      <c r="V840" s="315"/>
      <c r="W840" s="315"/>
      <c r="X840" s="315"/>
      <c r="Y840" s="316">
        <v>61</v>
      </c>
      <c r="Z840" s="317"/>
      <c r="AA840" s="317"/>
      <c r="AB840" s="318"/>
      <c r="AC840" s="326" t="s">
        <v>522</v>
      </c>
      <c r="AD840" s="326"/>
      <c r="AE840" s="326"/>
      <c r="AF840" s="326"/>
      <c r="AG840" s="326"/>
      <c r="AH840" s="321">
        <v>1</v>
      </c>
      <c r="AI840" s="322"/>
      <c r="AJ840" s="322"/>
      <c r="AK840" s="322"/>
      <c r="AL840" s="323">
        <v>100</v>
      </c>
      <c r="AM840" s="324"/>
      <c r="AN840" s="324"/>
      <c r="AO840" s="325"/>
      <c r="AP840" s="319" t="s">
        <v>560</v>
      </c>
      <c r="AQ840" s="319"/>
      <c r="AR840" s="319"/>
      <c r="AS840" s="319"/>
      <c r="AT840" s="319"/>
      <c r="AU840" s="319"/>
      <c r="AV840" s="319"/>
      <c r="AW840" s="319"/>
      <c r="AX840" s="319"/>
    </row>
    <row r="841" spans="1:50" ht="60" customHeight="1" x14ac:dyDescent="0.15">
      <c r="A841" s="402">
        <v>5</v>
      </c>
      <c r="B841" s="402">
        <v>1</v>
      </c>
      <c r="C841" s="416" t="s">
        <v>623</v>
      </c>
      <c r="D841" s="416"/>
      <c r="E841" s="416"/>
      <c r="F841" s="416"/>
      <c r="G841" s="416"/>
      <c r="H841" s="416"/>
      <c r="I841" s="416"/>
      <c r="J841" s="417">
        <v>4380005002314</v>
      </c>
      <c r="K841" s="418"/>
      <c r="L841" s="418"/>
      <c r="M841" s="418"/>
      <c r="N841" s="418"/>
      <c r="O841" s="418"/>
      <c r="P841" s="426" t="s">
        <v>645</v>
      </c>
      <c r="Q841" s="315"/>
      <c r="R841" s="315"/>
      <c r="S841" s="315"/>
      <c r="T841" s="315"/>
      <c r="U841" s="315"/>
      <c r="V841" s="315"/>
      <c r="W841" s="315"/>
      <c r="X841" s="315"/>
      <c r="Y841" s="316">
        <v>54</v>
      </c>
      <c r="Z841" s="317"/>
      <c r="AA841" s="317"/>
      <c r="AB841" s="318"/>
      <c r="AC841" s="320" t="s">
        <v>522</v>
      </c>
      <c r="AD841" s="320"/>
      <c r="AE841" s="320"/>
      <c r="AF841" s="320"/>
      <c r="AG841" s="320"/>
      <c r="AH841" s="321">
        <v>1</v>
      </c>
      <c r="AI841" s="322"/>
      <c r="AJ841" s="322"/>
      <c r="AK841" s="322"/>
      <c r="AL841" s="323">
        <v>100</v>
      </c>
      <c r="AM841" s="324"/>
      <c r="AN841" s="324"/>
      <c r="AO841" s="325"/>
      <c r="AP841" s="319" t="s">
        <v>560</v>
      </c>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510</v>
      </c>
      <c r="AI869" s="344"/>
      <c r="AJ869" s="344"/>
      <c r="AK869" s="344"/>
      <c r="AL869" s="344" t="s">
        <v>21</v>
      </c>
      <c r="AM869" s="344"/>
      <c r="AN869" s="344"/>
      <c r="AO869" s="427"/>
      <c r="AP869" s="428" t="s">
        <v>433</v>
      </c>
      <c r="AQ869" s="428"/>
      <c r="AR869" s="428"/>
      <c r="AS869" s="428"/>
      <c r="AT869" s="428"/>
      <c r="AU869" s="428"/>
      <c r="AV869" s="428"/>
      <c r="AW869" s="428"/>
      <c r="AX869" s="428"/>
    </row>
    <row r="870" spans="1:50" ht="60" customHeight="1" x14ac:dyDescent="0.15">
      <c r="A870" s="402">
        <v>1</v>
      </c>
      <c r="B870" s="402">
        <v>1</v>
      </c>
      <c r="C870" s="416" t="s">
        <v>624</v>
      </c>
      <c r="D870" s="416"/>
      <c r="E870" s="416"/>
      <c r="F870" s="416"/>
      <c r="G870" s="416"/>
      <c r="H870" s="416"/>
      <c r="I870" s="416"/>
      <c r="J870" s="417">
        <v>1010405009411</v>
      </c>
      <c r="K870" s="418"/>
      <c r="L870" s="418"/>
      <c r="M870" s="418"/>
      <c r="N870" s="418"/>
      <c r="O870" s="418"/>
      <c r="P870" s="315" t="s">
        <v>625</v>
      </c>
      <c r="Q870" s="315"/>
      <c r="R870" s="315"/>
      <c r="S870" s="315"/>
      <c r="T870" s="315"/>
      <c r="U870" s="315"/>
      <c r="V870" s="315"/>
      <c r="W870" s="315"/>
      <c r="X870" s="315"/>
      <c r="Y870" s="316">
        <v>82</v>
      </c>
      <c r="Z870" s="317"/>
      <c r="AA870" s="317"/>
      <c r="AB870" s="318"/>
      <c r="AC870" s="326" t="s">
        <v>520</v>
      </c>
      <c r="AD870" s="424"/>
      <c r="AE870" s="424"/>
      <c r="AF870" s="424"/>
      <c r="AG870" s="424"/>
      <c r="AH870" s="419">
        <v>2</v>
      </c>
      <c r="AI870" s="420"/>
      <c r="AJ870" s="420"/>
      <c r="AK870" s="420"/>
      <c r="AL870" s="323">
        <v>100</v>
      </c>
      <c r="AM870" s="324"/>
      <c r="AN870" s="324"/>
      <c r="AO870" s="325"/>
      <c r="AP870" s="319" t="s">
        <v>560</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510</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510</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510</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510</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510</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510</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7">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27"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466</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t="s">
        <v>549</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549</v>
      </c>
      <c r="H11" s="13" t="str">
        <f t="shared" si="1"/>
        <v>エネルギー対策特別会計電源開発促進勘定</v>
      </c>
      <c r="I11" s="13" t="str">
        <f t="shared" si="5"/>
        <v>一般会計、エネルギー対策特別会計電源開発促進勘定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509</v>
      </c>
      <c r="H2" s="441"/>
      <c r="I2" s="441"/>
      <c r="J2" s="441"/>
      <c r="K2" s="441"/>
      <c r="L2" s="441"/>
      <c r="M2" s="441"/>
      <c r="N2" s="441"/>
      <c r="O2" s="441"/>
      <c r="P2" s="441"/>
      <c r="Q2" s="441"/>
      <c r="R2" s="441"/>
      <c r="S2" s="441"/>
      <c r="T2" s="441"/>
      <c r="U2" s="441"/>
      <c r="V2" s="441"/>
      <c r="W2" s="441"/>
      <c r="X2" s="441"/>
      <c r="Y2" s="441"/>
      <c r="Z2" s="441"/>
      <c r="AA2" s="441"/>
      <c r="AB2" s="442"/>
      <c r="AC2" s="440" t="s">
        <v>511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2018-08-30T06:42:08Z</cp:lastPrinted>
  <dcterms:created xsi:type="dcterms:W3CDTF">2012-03-13T00:50:25Z</dcterms:created>
  <dcterms:modified xsi:type="dcterms:W3CDTF">2018-09-07T08:20:57Z</dcterms:modified>
</cp:coreProperties>
</file>