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<sst xmlns="http://schemas.openxmlformats.org/spreadsheetml/2006/main" count="2893" uniqueCount="664">
  <si>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</si>
  <si>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</si>
  <si>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</si>
  <si>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</si>
  <si>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</si>
  <si>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</si>
  <si>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</si>
  <si>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</si>
  <si>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</si>
  <si>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</si>
  <si>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</si>
  <si>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</si>
  <si>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</si>
  <si>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</si>
  <si>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</si>
  <si>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</si>
  <si>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</si>
  <si>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</si>
  <si>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</si>
  <si>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</si>
  <si>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</si>
  <si>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</si>
  <si>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</si>
  <si>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</si>
  <si>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</si>
  <si>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</si>
  <si>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</si>
  <si>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</si>
  <si>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</si>
  <si>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</si>
  <si>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</si>
  <si>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</si>
  <si>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</si>
  <si>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</si>
  <si>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</si>
  <si>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</si>
  <si>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</si>
  <si>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</si>
  <si>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</si>
  <si>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</si>
  <si>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</si>
  <si>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</si>
  <si>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</si>
  <si>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</si>
  <si>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</si>
  <si>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</si>
  <si>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</si>
  <si>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</si>
  <si>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</si>
  <si>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</si>
  <si>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</si>
  <si>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</si>
  <si>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</si>
  <si>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</si>
  <si>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</si>
  <si>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</si>
  <si>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</si>
  <si>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</si>
  <si>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</si>
  <si>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</si>
  <si>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</si>
  <si>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</si>
  <si>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</si>
  <si>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</si>
  <si>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</si>
  <si>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</si>
  <si>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</si>
  <si>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</si>
  <si>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</si>
  <si>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</si>
  <si>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</si>
  <si>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</si>
  <si>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</si>
  <si>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</si>
  <si>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</si>
  <si>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</si>
  <si>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</si>
  <si>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</si>
  <si>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</si>
  <si>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</si>
  <si>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</si>
  <si>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</si>
  <si>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</si>
  <si>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</si>
  <si>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</si>
  <si>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</si>
  <si>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</si>
  <si>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</si>
  <si>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</si>
  <si>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</si>
  <si>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</si>
  <si>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</si>
  <si>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</si>
  <si>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</si>
  <si>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</si>
  <si>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</si>
  <si>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</si>
  <si>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</si>
  <si>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</si>
  <si>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</si>
  <si>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</si>
  <si>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</si>
  <si>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</si>
  <si>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</si>
  <si>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</si>
  <si>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</si>
  <si>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</si>
  <si>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</si>
  <si>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</si>
  <si>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</si>
  <si>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</si>
  <si>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</si>
  <si>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</si>
  <si>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</si>
  <si>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</si>
  <si>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</si>
  <si>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</si>
  <si>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</si>
  <si>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</si>
  <si>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</si>
  <si>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</si>
  <si>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</si>
  <si>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</si>
  <si>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</si>
  <si>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</si>
  <si>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</si>
  <si>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</si>
  <si>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</si>
  <si>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</si>
  <si>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</si>
  <si>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</si>
  <si>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</si>
  <si>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</si>
  <si>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</si>
  <si>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</si>
  <si>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</si>
  <si>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</si>
  <si>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</si>
  <si>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</si>
  <si>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</si>
  <si>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</si>
  <si>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</si>
  <si>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</si>
  <si>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</si>
  <si>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</si>
  <si>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</si>
  <si>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</si>
  <si>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</si>
  <si>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</si>
  <si>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</si>
  <si>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</si>
  <si>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</si>
  <si>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</si>
  <si>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</si>
  <si>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</si>
  <si>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</si>
  <si>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</si>
  <si>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</si>
  <si>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</si>
  <si>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</si>
  <si>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</si>
  <si>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</si>
  <si>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</si>
  <si>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</si>
  <si>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</si>
  <si>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</si>
  <si>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</si>
  <si>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</si>
  <si>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</si>
  <si>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</si>
  <si>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</si>
  <si>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</si>
  <si>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</si>
  <si>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</si>
  <si>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</si>
  <si>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</si>
  <si>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</si>
  <si>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</si>
  <si>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</si>
  <si>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</si>
  <si>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</si>
  <si>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</si>
  <si>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</si>
  <si>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</si>
  <si>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</si>
  <si>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</si>
  <si>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</si>
  <si>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</si>
  <si>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</si>
  <si>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</si>
  <si>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</si>
  <si>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</si>
  <si>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</si>
  <si>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</si>
  <si>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</si>
  <si>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</si>
  <si>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</si>
  <si>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</si>
  <si>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</si>
  <si>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</si>
  <si>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</si>
  <si>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</si>
  <si>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</si>
  <si>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</si>
  <si>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</si>
  <si>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</si>
  <si>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</si>
  <si>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</si>
  <si>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</si>
  <si>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</si>
  <si>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</si>
  <si>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</si>
  <si>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</si>
  <si>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</si>
  <si>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</si>
  <si>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</si>
  <si>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</si>
  <si>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</si>
  <si>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</si>
  <si>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</si>
  <si>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</si>
  <si>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</si>
  <si>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</si>
  <si>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</si>
  <si>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</si>
  <si>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</si>
  <si>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</si>
  <si>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</si>
  <si>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</si>
  <si>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</si>
  <si>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</si>
  <si>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</si>
  <si>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</si>
  <si>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</si>
  <si>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</si>
  <si>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</si>
  <si>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</si>
  <si>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</si>
  <si>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</si>
  <si>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</si>
  <si>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</si>
  <si>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</si>
  <si>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</si>
  <si>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</si>
  <si>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</si>
  <si>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</si>
  <si>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</si>
  <si>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</si>
  <si>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</si>
  <si>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</si>
  <si>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</si>
  <si>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</si>
  <si>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</si>
  <si>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</si>
  <si>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</si>
  <si>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</si>
  <si>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</si>
  <si>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</si>
  <si>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</si>
  <si>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</si>
  <si>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</si>
  <si>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</si>
  <si>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</si>
  <si>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</si>
  <si>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</si>
  <si>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</si>
  <si>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</si>
  <si>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</si>
  <si>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</si>
  <si>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</si>
  <si>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</si>
  <si>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</si>
  <si>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</si>
  <si>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</si>
  <si>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</si>
  <si>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</si>
  <si>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</si>
  <si>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</si>
  <si>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</si>
  <si>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</si>
  <si>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</si>
  <si>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</si>
  <si>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</si>
  <si>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</si>
  <si>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</si>
  <si>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</si>
  <si>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</si>
  <si>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</si>
  <si>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</si>
  <si>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</si>
  <si>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</si>
  <si>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</si>
  <si>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</si>
  <si>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</si>
  <si>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</si>
  <si>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</si>
  <si>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</si>
  <si>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</si>
  <si>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</si>
  <si>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</si>
  <si>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</si>
  <si>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</si>
  <si>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</si>
  <si>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</si>
  <si>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</si>
  <si>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</si>
  <si>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</si>
  <si>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</si>
  <si>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</si>
  <si>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</si>
  <si>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</si>
  <si>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</si>
  <si>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</si>
  <si>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</si>
  <si>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</si>
  <si>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</si>
  <si>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</si>
  <si>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</si>
  <si>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</si>
  <si>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</si>
  <si>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</si>
  <si>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</si>
  <si>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</si>
  <si>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</si>
  <si>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</si>
  <si>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</si>
  <si>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</si>
  <si>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</si>
  <si>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</si>
  <si>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</si>
  <si>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</si>
  <si>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</si>
  <si>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</si>
  <si>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</si>
  <si>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</si>
  <si>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</si>
  <si>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</si>
  <si>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</si>
  <si>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</si>
  <si>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</si>
  <si>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</si>
  <si>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</si>
  <si>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</si>
  <si>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</si>
  <si>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</si>
  <si>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</si>
  <si>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</si>
  <si>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</si>
  <si>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</si>
  <si>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</si>
  <si>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</si>
  <si>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</si>
  <si>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</si>
  <si>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</si>
  <si>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</si>
  <si>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</si>
  <si>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</si>
  <si>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</si>
  <si>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</si>
  <si>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</si>
  <si>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</si>
  <si>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</si>
  <si>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</si>
  <si>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</si>
  <si>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</si>
  <si>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</si>
  <si>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</si>
  <si>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</si>
  <si>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</si>
  <si>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</si>
  <si>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</si>
  <si>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</si>
  <si>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</si>
  <si>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</si>
  <si>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</si>
  <si>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</si>
  <si>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</si>
  <si>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</si>
  <si>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</si>
  <si>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</si>
  <si>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</si>
  <si>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</si>
  <si>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</si>
  <si>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</si>
  <si>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</si>
  <si>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</si>
  <si>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</si>
  <si>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</si>
  <si>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</si>
  <si>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</si>
  <si>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</si>
  <si>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</si>
  <si>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</si>
  <si>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</si>
  <si>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</si>
  <si>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</si>
  <si>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</si>
  <si>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</si>
  <si>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</si>
  <si>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</si>
  <si>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</si>
  <si>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</si>
  <si>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</si>
  <si>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</si>
  <si>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</si>
  <si>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</si>
  <si>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</si>
  <si>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</si>
  <si>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</si>
  <si>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</si>
  <si>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</si>
  <si>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</si>
  <si>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</si>
  <si>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</si>
  <si>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</si>
  <si>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</si>
  <si>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</si>
  <si>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</si>
  <si>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</si>
  <si>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</si>
  <si>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</si>
  <si>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</si>
  <si>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</si>
  <si>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</si>
  <si>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</si>
  <si>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</si>
  <si>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</si>
  <si>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</si>
  <si>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</si>
  <si>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</si>
  <si>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</si>
  <si>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</si>
  <si>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</si>
  <si>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</si>
  <si>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</si>
  <si>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</si>
  <si>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</si>
  <si>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</si>
  <si>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</si>
  <si>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</si>
  <si>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</si>
  <si>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</si>
  <si>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</si>
  <si>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</si>
  <si>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</si>
  <si>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</si>
  <si>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</si>
  <si>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</si>
  <si>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</si>
  <si>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</si>
  <si>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</si>
  <si>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</si>
  <si>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</si>
  <si>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</si>
  <si>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</si>
  <si>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</si>
  <si>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</si>
  <si>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</si>
  <si>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</si>
  <si>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</si>
  <si>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</si>
  <si>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</si>
  <si>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</si>
  <si>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</si>
  <si>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</si>
  <si>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</si>
  <si>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</si>
  <si>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</si>
  <si>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</si>
  <si>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</si>
  <si>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</si>
  <si>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</si>
  <si>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</si>
  <si>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</si>
  <si>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</si>
  <si>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</si>
  <si>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</si>
  <si>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</si>
  <si>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</si>
  <si>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</si>
  <si>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</si>
  <si>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</si>
  <si>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</si>
  <si>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</si>
  <si>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</si>
  <si>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</si>
  <si>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</si>
  <si>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</si>
  <si>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</si>
  <si>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</si>
  <si>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</si>
  <si>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</si>
  <si>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</si>
  <si>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</si>
  <si>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</si>
  <si>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</si>
  <si>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</si>
  <si>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</si>
  <si>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</si>
  <si>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</si>
  <si>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</si>
  <si>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</si>
  <si>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</si>
  <si>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</si>
  <si>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</si>
  <si>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</si>
  <si>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</si>
  <si>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</si>
  <si>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</si>
  <si>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</si>
  <si>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</si>
  <si>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</si>
  <si>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</si>
  <si>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</si>
  <si>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</si>
  <si>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</si>
  <si>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</si>
  <si>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</si>
  <si>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</si>
  <si>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</si>
  <si>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</si>
  <si>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</si>
  <si>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</si>
  <si>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</si>
  <si>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</si>
  <si>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</si>
  <si>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</si>
  <si>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</si>
  <si>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</si>
  <si>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</si>
  <si>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</si>
  <si>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</si>
  <si>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</si>
  <si>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</si>
  <si>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</si>
  <si>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</si>
  <si>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</si>
  <si>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</si>
  <si>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</si>
  <si>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</si>
  <si>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</si>
  <si>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</si>
  <si>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</si>
  <si>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</si>
  <si>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</si>
  <si>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原子力災害時医療実効性確保事業</t>
    <phoneticPr fontId="5"/>
  </si>
  <si>
    <t>原子力規制委員会</t>
  </si>
  <si>
    <t>原子力規制庁</t>
    <phoneticPr fontId="5"/>
  </si>
  <si>
    <t>長官官房放射線防護グループ
放射線防護企画課</t>
    <phoneticPr fontId="5"/>
  </si>
  <si>
    <t>○</t>
  </si>
  <si>
    <t>防災基本計画（昭和３８年６月１４日中央防災会議決定）
原子力災害対策指針（平成２４年１０月３１日原子力規制委員会）</t>
    <phoneticPr fontId="5"/>
  </si>
  <si>
    <t>（１）原子力災害時医療研修・訓練等事業
　・地域における研修等の講師や中核人材を育成するための原子力災害時の専門研修等の実施
　・原子力防災訓練への参加を通じた原子力災害時医療に関する実地訓練等の実施
　・研修・訓練に必要な教材・資機材の整備・保守
（２）原子力災害時医療体制実効性確保等事業
　・課題等の把握・共有のための各機関等の連携強化の場を設置
　・各種マニュアル・研修内容見直し等調査研究等の実施
　・統合原子力防災ネットワークへの接続に必要な資機材の整備</t>
    <phoneticPr fontId="5"/>
  </si>
  <si>
    <t>-</t>
    <phoneticPr fontId="5"/>
  </si>
  <si>
    <t>-</t>
    <phoneticPr fontId="5"/>
  </si>
  <si>
    <t>-</t>
    <phoneticPr fontId="5"/>
  </si>
  <si>
    <t>-</t>
    <phoneticPr fontId="5"/>
  </si>
  <si>
    <t>原子力災害時医療研修・訓練等事業</t>
    <phoneticPr fontId="5"/>
  </si>
  <si>
    <t>原子力災害時医療体制実効性確保等事業</t>
    <phoneticPr fontId="5"/>
  </si>
  <si>
    <t>平成３２年度までに、立地道府県等２４自治体において、新たな枠組みの下での原子力災害時の医療体制を整備</t>
    <phoneticPr fontId="5"/>
  </si>
  <si>
    <t>教育、訓練等実施する体制の整った自治体数</t>
    <phoneticPr fontId="5"/>
  </si>
  <si>
    <t>自治体数</t>
    <rPh sb="0" eb="3">
      <t>ジチタイ</t>
    </rPh>
    <rPh sb="3" eb="4">
      <t>スウ</t>
    </rPh>
    <phoneticPr fontId="5"/>
  </si>
  <si>
    <t>自治体数</t>
    <phoneticPr fontId="5"/>
  </si>
  <si>
    <t>-</t>
  </si>
  <si>
    <t>-</t>
    <phoneticPr fontId="5"/>
  </si>
  <si>
    <t>立地道府県等（原子炉施設等立地道府県、及びその他重点区域内の道府県）の数</t>
    <phoneticPr fontId="5"/>
  </si>
  <si>
    <t>【高度被ばく医療支援センター及び原子力災害医療・総合支援センターにおける取組】
・専門研修の開催延べ回数</t>
    <phoneticPr fontId="5"/>
  </si>
  <si>
    <t>【高度被ばく医療支援センター及び原子力災害医療・総合支援センターにおける取組】
・支援センター（5機関9施設）の訓練参加延べ回数</t>
    <phoneticPr fontId="5"/>
  </si>
  <si>
    <t>【高度被ばく医療支援センター及び原子力災害医療・総合支援センターにおける取組】
・課題等の把握・共有のための各機関等の連携強化の場の延べ回数</t>
    <phoneticPr fontId="5"/>
  </si>
  <si>
    <t>【その他の取組】
・講師養成研修の延べ開催回数（種類×各回数）</t>
    <phoneticPr fontId="5"/>
  </si>
  <si>
    <t>【その他の取組】
・各種専門研修教材、基礎・実践研修教材内容の新たな策定・見直し修正等件数</t>
    <phoneticPr fontId="5"/>
  </si>
  <si>
    <t>延べ回数</t>
    <rPh sb="0" eb="1">
      <t>ノ</t>
    </rPh>
    <rPh sb="2" eb="4">
      <t>カイスウ</t>
    </rPh>
    <phoneticPr fontId="5"/>
  </si>
  <si>
    <t>延べ回数</t>
    <phoneticPr fontId="5"/>
  </si>
  <si>
    <t>延べ回数</t>
    <phoneticPr fontId="5"/>
  </si>
  <si>
    <t>延べ回数</t>
    <phoneticPr fontId="5"/>
  </si>
  <si>
    <t>件数</t>
    <rPh sb="0" eb="2">
      <t>ケンスウ</t>
    </rPh>
    <phoneticPr fontId="5"/>
  </si>
  <si>
    <t>-</t>
    <phoneticPr fontId="5"/>
  </si>
  <si>
    <t>-</t>
    <phoneticPr fontId="5"/>
  </si>
  <si>
    <t>【高度被ばく医療支援センター及び原子力災害医療・総合支援センターにおける取組】
執行額／専門研修の開催延べ回数　　　　　　　　</t>
    <phoneticPr fontId="5"/>
  </si>
  <si>
    <t>執行額/延べ回数</t>
    <phoneticPr fontId="5"/>
  </si>
  <si>
    <t>百万円</t>
    <phoneticPr fontId="5"/>
  </si>
  <si>
    <t>【高度被ばく医療支援センター及び原子力災害医療・総合支援センターにおける取組】
執行額／支援センター（5機関9施設）の訓練参加延べ回数</t>
    <phoneticPr fontId="5"/>
  </si>
  <si>
    <t>　執行額/延べ回数</t>
    <phoneticPr fontId="5"/>
  </si>
  <si>
    <t>【高度被ばく医療支援センター及び原子力災害医療・総合支援センターにおける取組】
執行額／課題等の把握・共有のための各機関等の連携強化の場の延べ回数　　　　　　　　　　　</t>
    <phoneticPr fontId="5"/>
  </si>
  <si>
    <t>　　執行額/延べ回数</t>
    <phoneticPr fontId="5"/>
  </si>
  <si>
    <t>【その他の取組】
執行額/講師養成研修の延べ開催回数（種類×各回数）　　　　　　　　　　　　</t>
    <phoneticPr fontId="5"/>
  </si>
  <si>
    <t>執行額/延べ回数</t>
    <phoneticPr fontId="5"/>
  </si>
  <si>
    <t>【その他の取組】
執行額/各種専門研修教材、基礎・実践研修教材内容の新たな策定・見直し修正等件数　　　　　　　　　　</t>
    <phoneticPr fontId="5"/>
  </si>
  <si>
    <t>　執行額/件数</t>
    <phoneticPr fontId="5"/>
  </si>
  <si>
    <t>百万円</t>
    <phoneticPr fontId="5"/>
  </si>
  <si>
    <t>-</t>
    <phoneticPr fontId="5"/>
  </si>
  <si>
    <t>-</t>
    <phoneticPr fontId="5"/>
  </si>
  <si>
    <t>原子力に対する確かな規制を通じて、人と環境を守ること</t>
    <phoneticPr fontId="5"/>
  </si>
  <si>
    <t>原子力災害対策指針の継続的改善</t>
    <phoneticPr fontId="5"/>
  </si>
  <si>
    <t>-</t>
    <phoneticPr fontId="5"/>
  </si>
  <si>
    <t>-</t>
    <phoneticPr fontId="5"/>
  </si>
  <si>
    <t>放射線防護対策及び危機管理体制の充実・強化</t>
    <rPh sb="20" eb="21">
      <t>カ</t>
    </rPh>
    <phoneticPr fontId="5"/>
  </si>
  <si>
    <t>平成29年度</t>
    <phoneticPr fontId="5"/>
  </si>
  <si>
    <t>東京電力株式会社福島第一原子力発電所事故での教訓を踏まえて定められた新たな枠組みである原子力災害時における医療体制の医療体制の下で指定した「高度被ばく医療支援センター」、「原子力災害医療・総合支援センター」の原子力災害時の医療体制の整備及びその実効性の確保を図るとともに両センターを通じて地域の原子力災害時の医療体制の整備及びその実効性の確保を図る。</t>
    <phoneticPr fontId="5"/>
  </si>
  <si>
    <t>有</t>
  </si>
  <si>
    <t>無</t>
  </si>
  <si>
    <t>‐</t>
  </si>
  <si>
    <t>本事業は、社会的要請の極めて高い原子力災害時の医療体制に係る実効性の確保を目的としており、的確にニーズを反映している。</t>
    <phoneticPr fontId="5"/>
  </si>
  <si>
    <t>原子力災害時の医療体制を地域差なく全国展開するため、本事業により、国が方向性を示す必要があり、地方自治体、民間等に委ねることはできない。</t>
    <phoneticPr fontId="5"/>
  </si>
  <si>
    <t>原子力災害対策指針の反映を図る上で必要であり、優先度の高い事業である。</t>
    <phoneticPr fontId="5"/>
  </si>
  <si>
    <t>本事業は、入札可能性調査の実施や事業の特性から支出先の選定は妥当と判断した。</t>
    <phoneticPr fontId="5"/>
  </si>
  <si>
    <t>原子力災害時の医療体制を地域差なく全国展開するために国が本来実施すべきものであることから負担関係は妥当である。</t>
    <phoneticPr fontId="5"/>
  </si>
  <si>
    <t>本事業は確実に原子力災害時の医療体制の整備及び人材育成を進めていくためのものであり、妥当な水準である。</t>
    <phoneticPr fontId="5"/>
  </si>
  <si>
    <t>中間段階での支出において、経済性・競争性が確保されていることなど、合理的なものとなっているかについて確認している。</t>
    <phoneticPr fontId="5"/>
  </si>
  <si>
    <t>確定検査等により、費目・使途が事業目的に沿うことを確認している。</t>
    <phoneticPr fontId="5"/>
  </si>
  <si>
    <t>事前に活動内容及びその諸経費の点検等を行い、コスト削減のための精査を行った。</t>
    <phoneticPr fontId="5"/>
  </si>
  <si>
    <t>事業の成果は原子力災害時の医療体制の実効性向上に反映することができており、成果目標を着実に達成してきている。</t>
    <phoneticPr fontId="5"/>
  </si>
  <si>
    <t>本事業における成果については、知見を有する機関の能力を活用しつつ、国として整備すべきものであるため、他の手段・方法等を採ることは困難である。</t>
    <phoneticPr fontId="5"/>
  </si>
  <si>
    <t>活動実績は、当初の見込みどおりとなっている。</t>
    <phoneticPr fontId="5"/>
  </si>
  <si>
    <t>内閣府</t>
  </si>
  <si>
    <t>平成29年度に整備された体制は、原子力災害時医療の教育・研修、訓練、医療ネットワークの強化にあたり十分に活用することができている。</t>
    <phoneticPr fontId="5"/>
  </si>
  <si>
    <t>原子力発電施設等緊急時安全対策交付金</t>
    <phoneticPr fontId="5"/>
  </si>
  <si>
    <t>原子力災害医療に関する専門研修や実地訓練、関係機関との連携強化等の実施状況については、高度被ばく医療支援センター及び原子力災害医療・総合支援センター事務局長会議や事業成果報告書等で確認をしており、適切な委託事業費の執行が行われている。</t>
    <phoneticPr fontId="5"/>
  </si>
  <si>
    <t>高度被ばく医療支援センター及び原子力災害医療・総合支援センターが関係機関と更なる連携強化を図るとともに、より質の高い専門研修や原子力災害医療に関する実地訓練等の実施によって、成果目標が引き続き確実に達成できるよう努める。</t>
    <phoneticPr fontId="5"/>
  </si>
  <si>
    <t>公開プロセスの実施：平成27年度
レビューシート番号：0058
公開プロセス結果：廃止
取りまとめコメント：
 成果目標でいう原子力災害医療体制の整備については、各テーマにおいて、どのような状況が整えば整備されたと認めることができるのか、その与件を
　明確にしたうえで、原子力災害医療政策全体の中での本事業の位置付け及び最終目標年度（平成２９年度）までのアクションプランを、福島原子力事故の
　実績を教訓として参考に、抜本的に再定義・再設定し、これに合うアウトカムとアウトプットの合理的な体系化・各年度における達成度の見える化を抜本的
　にかつ早急に検討すべき。
 原子力災害対策については、国民に深く関わる政策分野であり、スピード感をもって計画的に進めるとともに、分かり易い情報を国民に積極的に提供して
　いくべき。
 本事業における各テーマは、①原子力災害医療体制の整備、②研修カリキュラムの見直し、③人材の育成など、それぞれ複雑な要素の絡み合った事業。
　全体を抜本的に見直すとともに、予算を厳格に見積もって、事業を再構築すべき。
 各地域の体制整備を支援する内閣府との連携はもとより、厚生労働省とも連携して感染症指定医療機関のノウハウ等を活用するなど、事業効率の向上を
　図るべき。
対応状況の概況：
　本事業は、これまで東京電力福島第一原子力発電所事故の教訓を踏まえ、医療体制の検討を行うことを主たるテーマとしてきたが、平成２７年度に原子力
災害対策指針を改正して初期の目標を達成したことから、当該年度で終了した。
　この原子力災害時の医療体制について、更なる実効性の向上及び高度化に取り組むため、原子力災害時医療実効性確保事業委託費として新規事業を
立ち上げた。</t>
    <phoneticPr fontId="5"/>
  </si>
  <si>
    <t>新28-0002</t>
    <phoneticPr fontId="5"/>
  </si>
  <si>
    <t>事業費</t>
    <phoneticPr fontId="5"/>
  </si>
  <si>
    <t>人件費</t>
    <phoneticPr fontId="5"/>
  </si>
  <si>
    <t>一般管理費</t>
    <phoneticPr fontId="5"/>
  </si>
  <si>
    <t>旅費、会議費、謝金、備品費、消耗品費等</t>
    <rPh sb="7" eb="9">
      <t>シャキン</t>
    </rPh>
    <phoneticPr fontId="5"/>
  </si>
  <si>
    <t>事業費</t>
    <phoneticPr fontId="5"/>
  </si>
  <si>
    <t>その他</t>
    <phoneticPr fontId="5"/>
  </si>
  <si>
    <t>その他</t>
    <phoneticPr fontId="5"/>
  </si>
  <si>
    <t>業務担当職員等経費</t>
    <phoneticPr fontId="5"/>
  </si>
  <si>
    <t>業務担当職員等経費</t>
    <phoneticPr fontId="5"/>
  </si>
  <si>
    <t>旅費、会議費、謝金、備品費、消耗品費等</t>
    <phoneticPr fontId="5"/>
  </si>
  <si>
    <t>A.国立大学法人広島大学</t>
    <rPh sb="2" eb="4">
      <t>コクリツ</t>
    </rPh>
    <rPh sb="4" eb="6">
      <t>ダイガク</t>
    </rPh>
    <rPh sb="6" eb="8">
      <t>ホウジン</t>
    </rPh>
    <rPh sb="8" eb="10">
      <t>ヒロシマ</t>
    </rPh>
    <rPh sb="10" eb="12">
      <t>ダイガク</t>
    </rPh>
    <phoneticPr fontId="5"/>
  </si>
  <si>
    <t>B.公益財団法人原子力安全研究協会</t>
    <phoneticPr fontId="5"/>
  </si>
  <si>
    <t>国立大学法人弘前大学</t>
  </si>
  <si>
    <t>国立研究開発法人量子科学技術研究開発機構</t>
  </si>
  <si>
    <t>国立大学法人長崎大学</t>
    <rPh sb="0" eb="2">
      <t>コクリツ</t>
    </rPh>
    <rPh sb="2" eb="4">
      <t>ダイガク</t>
    </rPh>
    <rPh sb="4" eb="6">
      <t>ホウジン</t>
    </rPh>
    <rPh sb="6" eb="8">
      <t>ナガサキ</t>
    </rPh>
    <rPh sb="8" eb="10">
      <t>ダイガク</t>
    </rPh>
    <phoneticPr fontId="5"/>
  </si>
  <si>
    <t xml:space="preserve">国立大学法人広島大学 </t>
    <rPh sb="0" eb="2">
      <t>コクリツ</t>
    </rPh>
    <rPh sb="2" eb="4">
      <t>ダイガク</t>
    </rPh>
    <rPh sb="4" eb="6">
      <t>ホウジン</t>
    </rPh>
    <rPh sb="6" eb="8">
      <t>ヒロシマ</t>
    </rPh>
    <rPh sb="8" eb="10">
      <t>ダイガク</t>
    </rPh>
    <phoneticPr fontId="5"/>
  </si>
  <si>
    <t xml:space="preserve">公立大学法人福島県立医科大学 </t>
  </si>
  <si>
    <t xml:space="preserve">公益財団法人原子力安全研究協会 </t>
  </si>
  <si>
    <t>医療関係者向けの研修を行うことのできる講師を養成する</t>
  </si>
  <si>
    <t>130/7</t>
    <phoneticPr fontId="5"/>
  </si>
  <si>
    <t>16/23</t>
    <phoneticPr fontId="5"/>
  </si>
  <si>
    <t>178/5</t>
    <phoneticPr fontId="5"/>
  </si>
  <si>
    <t>84/15</t>
    <phoneticPr fontId="5"/>
  </si>
  <si>
    <t>20/2</t>
    <phoneticPr fontId="5"/>
  </si>
  <si>
    <t>118/6</t>
    <phoneticPr fontId="5"/>
  </si>
  <si>
    <t>72/15</t>
    <phoneticPr fontId="5"/>
  </si>
  <si>
    <t>60/9</t>
    <phoneticPr fontId="5"/>
  </si>
  <si>
    <t>150/23</t>
    <phoneticPr fontId="5"/>
  </si>
  <si>
    <t>25/29</t>
    <phoneticPr fontId="5"/>
  </si>
  <si>
    <t>138/6</t>
    <phoneticPr fontId="5"/>
  </si>
  <si>
    <t>70/15</t>
    <phoneticPr fontId="5"/>
  </si>
  <si>
    <t>-</t>
    <phoneticPr fontId="5"/>
  </si>
  <si>
    <t>特別会計に関する法律第８５条第６項
特別会計に関する法律施行令第５１条第７項第３号、１２号</t>
    <phoneticPr fontId="5"/>
  </si>
  <si>
    <t>15/27</t>
    <phoneticPr fontId="5"/>
  </si>
  <si>
    <t>161/17</t>
    <phoneticPr fontId="5"/>
  </si>
  <si>
    <t>・実用発電用原子炉及び核燃料施設等のEALの検討結果を原子力災害対策指針へ平成29年度中に反映する。
・直近の指針改正を受け、原子力災害対策特別措置法に係る政令及び規則の改正を平成29年度中に行う。
・各支援センターを通じて道府県の原子力災害拠点病院等の指定に係る各種支援を行う。</t>
    <phoneticPr fontId="5"/>
  </si>
  <si>
    <t>高度被ばく医療支援センター及び原子力災害医療・総合支援センターの職員に対する研修、訓練、情報共有体制の整備を進めた。また、両センターを通じて地域の原子力災害拠点病院等への研修、訓練を実施するとともに、原子力災害時の医療関係者のネットワーク整備を進めた。</t>
    <rPh sb="13" eb="14">
      <t>オヨ</t>
    </rPh>
    <phoneticPr fontId="5"/>
  </si>
  <si>
    <t>高度被ばく医療支援センター及び原子力災害医療・総合支援センターを通じて地域の原子力災害拠点病院等医療関係者への研修、訓練を実施するとともに、原子力災害時の医療関係者のネットワークを構築することで原子力災害時の医療体制の着実な整備等の原子力災害対策指針の具体化に向けた取組に寄与する。</t>
    <rPh sb="13" eb="14">
      <t>オヨ</t>
    </rPh>
    <rPh sb="97" eb="100">
      <t>ゲンシリョク</t>
    </rPh>
    <rPh sb="100" eb="102">
      <t>サイガイ</t>
    </rPh>
    <rPh sb="102" eb="103">
      <t>ジ</t>
    </rPh>
    <rPh sb="104" eb="106">
      <t>イリョウ</t>
    </rPh>
    <rPh sb="106" eb="108">
      <t>タイセイ</t>
    </rPh>
    <rPh sb="109" eb="111">
      <t>チャクジツ</t>
    </rPh>
    <rPh sb="112" eb="114">
      <t>セイビ</t>
    </rPh>
    <rPh sb="114" eb="115">
      <t>トウ</t>
    </rPh>
    <rPh sb="116" eb="119">
      <t>ゲンシリョク</t>
    </rPh>
    <rPh sb="119" eb="121">
      <t>サイガイ</t>
    </rPh>
    <rPh sb="121" eb="123">
      <t>タイサク</t>
    </rPh>
    <rPh sb="123" eb="125">
      <t>シシン</t>
    </rPh>
    <rPh sb="126" eb="129">
      <t>グタイカ</t>
    </rPh>
    <rPh sb="130" eb="131">
      <t>ム</t>
    </rPh>
    <rPh sb="133" eb="135">
      <t>トリクミ</t>
    </rPh>
    <phoneticPr fontId="5"/>
  </si>
  <si>
    <t>原子力災害時医療実効性確保事業においては、原子力災害時の医療体制における高度被ばく医療センター及び原子力災害医療・総合支援センターが原子力災害医療関係者に対し、高度専門的な教育・研修を行う。</t>
    <phoneticPr fontId="5"/>
  </si>
  <si>
    <t>東京電力福島第一原子力発電所事故での教訓を踏まえて定められた新たな枠組みである原子力災害時の医療体制の下で指定した高度被ばく医療支援センター及び原子力災害医療・総合支援センターの原子力災害時の医療体制の整備及びその実効性の確保を図るとともに、両支援センターを通じて地域の原子力災害時の医療体制の整備及びその実効性の確保を図る。</t>
    <rPh sb="70" eb="71">
      <t>オヨ</t>
    </rPh>
    <phoneticPr fontId="5"/>
  </si>
  <si>
    <t>高度被ばく医療支援センター及び原子力災害医療・総合支援センター業務を行う</t>
  </si>
  <si>
    <t>高度被ばく医療支援センター及び原子力災害医療・総合支援センター業務を行う</t>
    <phoneticPr fontId="5"/>
  </si>
  <si>
    <t>高度被ばく医療支援センター業務を行う</t>
    <phoneticPr fontId="5"/>
  </si>
  <si>
    <t>放射線防護企画課長佐藤暁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</si>
</sst>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66721</xdr:colOff>
      <xdr:row>740</xdr:row>
      <xdr:rowOff>190500</xdr:rowOff>
    </xdr:from>
    <xdr:to>
      <xdr:col>37</xdr:col>
      <xdr:colOff>19589</xdr:colOff>
      <xdr:row>744</xdr:row>
      <xdr:rowOff>129482</xdr:rowOff>
    </xdr:to>
    <xdr:sp macro="" textlink="">
      <xdr:nvSpPr>
        <xdr:cNvPr id="18" name="正方形/長方形 17"/>
        <xdr:cNvSpPr/>
      </xdr:nvSpPr>
      <xdr:spPr>
        <a:xfrm>
          <a:off x="3667171" y="57711975"/>
          <a:ext cx="3753343" cy="13486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426</a:t>
          </a:r>
          <a:r>
            <a:rPr kumimoji="1" lang="ja-JP" altLang="en-US" sz="1400">
              <a:solidFill>
                <a:sysClr val="windowText" lastClr="000000"/>
              </a:solidFill>
              <a:latin typeface="+mn-ea"/>
              <a:ea typeface="+mn-ea"/>
            </a:rPr>
            <a:t>百万円</a:t>
          </a:r>
        </a:p>
      </xdr:txBody>
    </xdr:sp>
    <xdr:clientData/>
  </xdr:twoCellAnchor>
  <xdr:twoCellAnchor>
    <xdr:from>
      <xdr:col>18</xdr:col>
      <xdr:colOff>56288</xdr:colOff>
      <xdr:row>744</xdr:row>
      <xdr:rowOff>254214</xdr:rowOff>
    </xdr:from>
    <xdr:to>
      <xdr:col>37</xdr:col>
      <xdr:colOff>17774</xdr:colOff>
      <xdr:row>746</xdr:row>
      <xdr:rowOff>190820</xdr:rowOff>
    </xdr:to>
    <xdr:sp macro="" textlink="">
      <xdr:nvSpPr>
        <xdr:cNvPr id="19" name="大かっこ 18"/>
        <xdr:cNvSpPr/>
      </xdr:nvSpPr>
      <xdr:spPr>
        <a:xfrm>
          <a:off x="3656738" y="59185389"/>
          <a:ext cx="3761961" cy="6414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原子力災害時医療実効性確保事業委託費</a:t>
          </a:r>
        </a:p>
      </xdr:txBody>
    </xdr:sp>
    <xdr:clientData/>
  </xdr:twoCellAnchor>
  <xdr:twoCellAnchor>
    <xdr:from>
      <xdr:col>13</xdr:col>
      <xdr:colOff>22420</xdr:colOff>
      <xdr:row>749</xdr:row>
      <xdr:rowOff>140478</xdr:rowOff>
    </xdr:from>
    <xdr:to>
      <xdr:col>24</xdr:col>
      <xdr:colOff>18577</xdr:colOff>
      <xdr:row>750</xdr:row>
      <xdr:rowOff>77257</xdr:rowOff>
    </xdr:to>
    <xdr:sp macro="" textlink="">
      <xdr:nvSpPr>
        <xdr:cNvPr id="20" name="テキスト ボックス 19"/>
        <xdr:cNvSpPr txBox="1"/>
      </xdr:nvSpPr>
      <xdr:spPr>
        <a:xfrm>
          <a:off x="2622745" y="60833778"/>
          <a:ext cx="2196432" cy="289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ja-JP" altLang="ja-JP" sz="1100">
              <a:solidFill>
                <a:schemeClr val="tx1"/>
              </a:solidFill>
              <a:effectLst/>
              <a:latin typeface="+mn-lt"/>
              <a:ea typeface="+mn-ea"/>
              <a:cs typeface="+mn-cs"/>
            </a:rPr>
            <a:t>委託【随意契約（</a:t>
          </a:r>
          <a:r>
            <a:rPr lang="ja-JP" altLang="en-US" sz="1100">
              <a:solidFill>
                <a:schemeClr val="tx1"/>
              </a:solidFill>
              <a:effectLst/>
              <a:latin typeface="+mn-lt"/>
              <a:ea typeface="+mn-ea"/>
              <a:cs typeface="+mn-cs"/>
            </a:rPr>
            <a:t>その他</a:t>
          </a:r>
          <a:r>
            <a:rPr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17</xdr:col>
      <xdr:colOff>11211</xdr:colOff>
      <xdr:row>748</xdr:row>
      <xdr:rowOff>1</xdr:rowOff>
    </xdr:from>
    <xdr:to>
      <xdr:col>17</xdr:col>
      <xdr:colOff>12253</xdr:colOff>
      <xdr:row>749</xdr:row>
      <xdr:rowOff>153362</xdr:rowOff>
    </xdr:to>
    <xdr:cxnSp macro="">
      <xdr:nvCxnSpPr>
        <xdr:cNvPr id="21" name="直線矢印コネクタ 20"/>
        <xdr:cNvCxnSpPr/>
      </xdr:nvCxnSpPr>
      <xdr:spPr bwMode="auto">
        <a:xfrm>
          <a:off x="3411636" y="60340876"/>
          <a:ext cx="1042" cy="5057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160414</xdr:colOff>
      <xdr:row>750</xdr:row>
      <xdr:rowOff>59792</xdr:rowOff>
    </xdr:from>
    <xdr:to>
      <xdr:col>23</xdr:col>
      <xdr:colOff>44827</xdr:colOff>
      <xdr:row>753</xdr:row>
      <xdr:rowOff>2937</xdr:rowOff>
    </xdr:to>
    <xdr:sp macro="" textlink="">
      <xdr:nvSpPr>
        <xdr:cNvPr id="22" name="正方形/長方形 21"/>
        <xdr:cNvSpPr/>
      </xdr:nvSpPr>
      <xdr:spPr>
        <a:xfrm>
          <a:off x="2160664" y="61105517"/>
          <a:ext cx="2484738" cy="10004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　外部機関</a:t>
          </a:r>
          <a:endParaRPr kumimoji="1" lang="en-US" altLang="ja-JP" sz="1400">
            <a:solidFill>
              <a:sysClr val="windowText" lastClr="000000"/>
            </a:solidFill>
          </a:endParaRPr>
        </a:p>
        <a:p>
          <a:pPr algn="ctr"/>
          <a:r>
            <a:rPr kumimoji="1" lang="en-US" altLang="ja-JP" sz="1400">
              <a:solidFill>
                <a:sysClr val="windowText" lastClr="000000"/>
              </a:solidFill>
            </a:rPr>
            <a:t>344</a:t>
          </a:r>
          <a:r>
            <a:rPr kumimoji="1" lang="ja-JP" altLang="en-US" sz="1400">
              <a:solidFill>
                <a:sysClr val="windowText" lastClr="000000"/>
              </a:solidFill>
            </a:rPr>
            <a:t>百万円</a:t>
          </a:r>
        </a:p>
      </xdr:txBody>
    </xdr:sp>
    <xdr:clientData/>
  </xdr:twoCellAnchor>
  <xdr:twoCellAnchor>
    <xdr:from>
      <xdr:col>7</xdr:col>
      <xdr:colOff>67243</xdr:colOff>
      <xdr:row>753</xdr:row>
      <xdr:rowOff>242046</xdr:rowOff>
    </xdr:from>
    <xdr:to>
      <xdr:col>27</xdr:col>
      <xdr:colOff>174816</xdr:colOff>
      <xdr:row>756</xdr:row>
      <xdr:rowOff>616324</xdr:rowOff>
    </xdr:to>
    <xdr:grpSp>
      <xdr:nvGrpSpPr>
        <xdr:cNvPr id="23" name="グループ化 22"/>
        <xdr:cNvGrpSpPr/>
      </xdr:nvGrpSpPr>
      <xdr:grpSpPr>
        <a:xfrm>
          <a:off x="1489643" y="61049646"/>
          <a:ext cx="4171573" cy="1441078"/>
          <a:chOff x="1389536" y="60238340"/>
          <a:chExt cx="4141691" cy="1837765"/>
        </a:xfrm>
      </xdr:grpSpPr>
      <xdr:sp macro="" textlink="">
        <xdr:nvSpPr>
          <xdr:cNvPr id="24" name="左大かっこ 23"/>
          <xdr:cNvSpPr/>
        </xdr:nvSpPr>
        <xdr:spPr>
          <a:xfrm>
            <a:off x="1389536"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左大かっこ 24"/>
          <xdr:cNvSpPr/>
        </xdr:nvSpPr>
        <xdr:spPr>
          <a:xfrm flipH="1">
            <a:off x="5217462"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34</xdr:col>
      <xdr:colOff>130005</xdr:colOff>
      <xdr:row>749</xdr:row>
      <xdr:rowOff>135994</xdr:rowOff>
    </xdr:from>
    <xdr:to>
      <xdr:col>45</xdr:col>
      <xdr:colOff>126162</xdr:colOff>
      <xdr:row>750</xdr:row>
      <xdr:rowOff>72773</xdr:rowOff>
    </xdr:to>
    <xdr:sp macro="" textlink="">
      <xdr:nvSpPr>
        <xdr:cNvPr id="26" name="テキスト ボックス 25"/>
        <xdr:cNvSpPr txBox="1"/>
      </xdr:nvSpPr>
      <xdr:spPr>
        <a:xfrm>
          <a:off x="6930855" y="60829294"/>
          <a:ext cx="2196432" cy="289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ja-JP" altLang="ja-JP" sz="1100">
              <a:solidFill>
                <a:schemeClr val="tx1"/>
              </a:solidFill>
              <a:effectLst/>
              <a:latin typeface="+mn-lt"/>
              <a:ea typeface="+mn-ea"/>
              <a:cs typeface="+mn-cs"/>
            </a:rPr>
            <a:t>委託【随意契約（</a:t>
          </a:r>
          <a:r>
            <a:rPr lang="ja-JP" altLang="en-US" sz="1100">
              <a:solidFill>
                <a:schemeClr val="tx1"/>
              </a:solidFill>
              <a:effectLst/>
              <a:latin typeface="+mn-lt"/>
              <a:ea typeface="+mn-ea"/>
              <a:cs typeface="+mn-cs"/>
            </a:rPr>
            <a:t>公募</a:t>
          </a:r>
          <a:r>
            <a:rPr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38</xdr:col>
      <xdr:colOff>118796</xdr:colOff>
      <xdr:row>747</xdr:row>
      <xdr:rowOff>342899</xdr:rowOff>
    </xdr:from>
    <xdr:to>
      <xdr:col>38</xdr:col>
      <xdr:colOff>119838</xdr:colOff>
      <xdr:row>749</xdr:row>
      <xdr:rowOff>148878</xdr:rowOff>
    </xdr:to>
    <xdr:cxnSp macro="">
      <xdr:nvCxnSpPr>
        <xdr:cNvPr id="27" name="直線矢印コネクタ 26"/>
        <xdr:cNvCxnSpPr/>
      </xdr:nvCxnSpPr>
      <xdr:spPr bwMode="auto">
        <a:xfrm>
          <a:off x="7719746" y="60331349"/>
          <a:ext cx="1042" cy="5108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66294</xdr:colOff>
      <xdr:row>750</xdr:row>
      <xdr:rowOff>55308</xdr:rowOff>
    </xdr:from>
    <xdr:to>
      <xdr:col>44</xdr:col>
      <xdr:colOff>152412</xdr:colOff>
      <xdr:row>752</xdr:row>
      <xdr:rowOff>345835</xdr:rowOff>
    </xdr:to>
    <xdr:sp macro="" textlink="">
      <xdr:nvSpPr>
        <xdr:cNvPr id="28" name="正方形/長方形 27"/>
        <xdr:cNvSpPr/>
      </xdr:nvSpPr>
      <xdr:spPr>
        <a:xfrm>
          <a:off x="6467094" y="61101033"/>
          <a:ext cx="2486418" cy="9953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　原子力安全研究協会</a:t>
          </a:r>
          <a:endParaRPr kumimoji="1" lang="en-US" altLang="ja-JP" sz="1400">
            <a:solidFill>
              <a:sysClr val="windowText" lastClr="000000"/>
            </a:solidFill>
          </a:endParaRPr>
        </a:p>
        <a:p>
          <a:pPr algn="ctr"/>
          <a:r>
            <a:rPr kumimoji="1" lang="en-US" altLang="ja-JP" sz="1400">
              <a:solidFill>
                <a:sysClr val="windowText" lastClr="000000"/>
              </a:solidFill>
            </a:rPr>
            <a:t>82</a:t>
          </a:r>
          <a:r>
            <a:rPr kumimoji="1" lang="ja-JP" altLang="en-US" sz="1400">
              <a:solidFill>
                <a:sysClr val="windowText" lastClr="000000"/>
              </a:solidFill>
            </a:rPr>
            <a:t>百万円</a:t>
          </a:r>
        </a:p>
      </xdr:txBody>
    </xdr:sp>
    <xdr:clientData/>
  </xdr:twoCellAnchor>
  <xdr:twoCellAnchor>
    <xdr:from>
      <xdr:col>28</xdr:col>
      <xdr:colOff>174828</xdr:colOff>
      <xdr:row>753</xdr:row>
      <xdr:rowOff>237562</xdr:rowOff>
    </xdr:from>
    <xdr:to>
      <xdr:col>49</xdr:col>
      <xdr:colOff>80696</xdr:colOff>
      <xdr:row>756</xdr:row>
      <xdr:rowOff>611840</xdr:rowOff>
    </xdr:to>
    <xdr:grpSp>
      <xdr:nvGrpSpPr>
        <xdr:cNvPr id="29" name="グループ化 28"/>
        <xdr:cNvGrpSpPr/>
      </xdr:nvGrpSpPr>
      <xdr:grpSpPr>
        <a:xfrm>
          <a:off x="5864428" y="61045162"/>
          <a:ext cx="4173068" cy="1441078"/>
          <a:chOff x="1389536" y="60238340"/>
          <a:chExt cx="4141691" cy="1837765"/>
        </a:xfrm>
      </xdr:grpSpPr>
      <xdr:sp macro="" textlink="">
        <xdr:nvSpPr>
          <xdr:cNvPr id="30" name="左大かっこ 29"/>
          <xdr:cNvSpPr/>
        </xdr:nvSpPr>
        <xdr:spPr>
          <a:xfrm>
            <a:off x="1389536"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1" name="左大かっこ 30"/>
          <xdr:cNvSpPr/>
        </xdr:nvSpPr>
        <xdr:spPr>
          <a:xfrm flipH="1">
            <a:off x="5217462"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17</xdr:col>
      <xdr:colOff>22412</xdr:colOff>
      <xdr:row>748</xdr:row>
      <xdr:rowOff>0</xdr:rowOff>
    </xdr:from>
    <xdr:to>
      <xdr:col>38</xdr:col>
      <xdr:colOff>123264</xdr:colOff>
      <xdr:row>748</xdr:row>
      <xdr:rowOff>0</xdr:rowOff>
    </xdr:to>
    <xdr:cxnSp macro="">
      <xdr:nvCxnSpPr>
        <xdr:cNvPr id="32" name="直線コネクタ 31"/>
        <xdr:cNvCxnSpPr/>
      </xdr:nvCxnSpPr>
      <xdr:spPr>
        <a:xfrm>
          <a:off x="3422837" y="60340875"/>
          <a:ext cx="430137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747</xdr:row>
      <xdr:rowOff>0</xdr:rowOff>
    </xdr:from>
    <xdr:to>
      <xdr:col>28</xdr:col>
      <xdr:colOff>0</xdr:colOff>
      <xdr:row>748</xdr:row>
      <xdr:rowOff>0</xdr:rowOff>
    </xdr:to>
    <xdr:cxnSp macro="">
      <xdr:nvCxnSpPr>
        <xdr:cNvPr id="33" name="直線コネクタ 32"/>
        <xdr:cNvCxnSpPr/>
      </xdr:nvCxnSpPr>
      <xdr:spPr>
        <a:xfrm flipV="1">
          <a:off x="5600700" y="59988450"/>
          <a:ext cx="0" cy="352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753</xdr:row>
      <xdr:rowOff>309562</xdr:rowOff>
    </xdr:from>
    <xdr:to>
      <xdr:col>32</xdr:col>
      <xdr:colOff>3605</xdr:colOff>
      <xdr:row>759</xdr:row>
      <xdr:rowOff>176361</xdr:rowOff>
    </xdr:to>
    <xdr:sp macro="" textlink="">
      <xdr:nvSpPr>
        <xdr:cNvPr id="35" name="大かっこ 34"/>
        <xdr:cNvSpPr/>
      </xdr:nvSpPr>
      <xdr:spPr>
        <a:xfrm>
          <a:off x="1607344" y="60698062"/>
          <a:ext cx="4873261" cy="293861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r>
            <a:rPr kumimoji="1" lang="ja-JP" altLang="en-US" sz="900"/>
            <a:t> ・</a:t>
          </a:r>
          <a:r>
            <a:rPr kumimoji="1" lang="ja-JP" altLang="ja-JP" sz="1100">
              <a:solidFill>
                <a:schemeClr val="tx1"/>
              </a:solidFill>
              <a:effectLst/>
              <a:latin typeface="+mn-lt"/>
              <a:ea typeface="+mn-ea"/>
              <a:cs typeface="+mn-cs"/>
            </a:rPr>
            <a:t>原子力災害対策指針</a:t>
          </a:r>
          <a:r>
            <a:rPr lang="ja-JP" altLang="ja-JP" sz="1100">
              <a:solidFill>
                <a:schemeClr val="tx1"/>
              </a:solidFill>
              <a:effectLst/>
              <a:latin typeface="+mn-lt"/>
              <a:ea typeface="+mn-ea"/>
              <a:cs typeface="+mn-cs"/>
            </a:rPr>
            <a:t>（平成２</a:t>
          </a:r>
          <a:r>
            <a:rPr lang="ja-JP" altLang="en-US" sz="1100">
              <a:solidFill>
                <a:schemeClr val="tx1"/>
              </a:solidFill>
              <a:effectLst/>
              <a:latin typeface="+mn-lt"/>
              <a:ea typeface="+mn-ea"/>
              <a:cs typeface="+mn-cs"/>
            </a:rPr>
            <a:t>９</a:t>
          </a:r>
          <a:r>
            <a:rPr lang="ja-JP" altLang="ja-JP" sz="1100">
              <a:solidFill>
                <a:schemeClr val="tx1"/>
              </a:solidFill>
              <a:effectLst/>
              <a:latin typeface="+mn-lt"/>
              <a:ea typeface="+mn-ea"/>
              <a:cs typeface="+mn-cs"/>
            </a:rPr>
            <a:t>年</a:t>
          </a:r>
          <a:r>
            <a:rPr lang="ja-JP" altLang="en-US" sz="1100">
              <a:solidFill>
                <a:schemeClr val="tx1"/>
              </a:solidFill>
              <a:effectLst/>
              <a:latin typeface="+mn-lt"/>
              <a:ea typeface="+mn-ea"/>
              <a:cs typeface="+mn-cs"/>
            </a:rPr>
            <a:t>３</a:t>
          </a:r>
          <a:r>
            <a:rPr lang="ja-JP" altLang="ja-JP" sz="1100">
              <a:solidFill>
                <a:schemeClr val="tx1"/>
              </a:solidFill>
              <a:effectLst/>
              <a:latin typeface="+mn-lt"/>
              <a:ea typeface="+mn-ea"/>
              <a:cs typeface="+mn-cs"/>
            </a:rPr>
            <a:t>月２</a:t>
          </a:r>
          <a:r>
            <a:rPr lang="ja-JP" altLang="en-US" sz="1100">
              <a:solidFill>
                <a:schemeClr val="tx1"/>
              </a:solidFill>
              <a:effectLst/>
              <a:latin typeface="+mn-lt"/>
              <a:ea typeface="+mn-ea"/>
              <a:cs typeface="+mn-cs"/>
            </a:rPr>
            <a:t>２</a:t>
          </a:r>
          <a:r>
            <a:rPr lang="ja-JP" altLang="ja-JP" sz="1100">
              <a:solidFill>
                <a:schemeClr val="tx1"/>
              </a:solidFill>
              <a:effectLst/>
              <a:latin typeface="+mn-lt"/>
              <a:ea typeface="+mn-ea"/>
              <a:cs typeface="+mn-cs"/>
            </a:rPr>
            <a:t>日全部改正）等</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を踏まえ</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原子力規制委員</a:t>
          </a:r>
          <a:r>
            <a:rPr lang="ja-JP" altLang="en-US" sz="1100">
              <a:solidFill>
                <a:schemeClr val="tx1"/>
              </a:solidFill>
              <a:effectLst/>
              <a:latin typeface="+mn-lt"/>
              <a:ea typeface="+mn-ea"/>
              <a:cs typeface="+mn-cs"/>
            </a:rPr>
            <a:t>会</a:t>
          </a:r>
          <a:r>
            <a:rPr lang="ja-JP" altLang="ja-JP" sz="1100">
              <a:solidFill>
                <a:schemeClr val="tx1"/>
              </a:solidFill>
              <a:effectLst/>
              <a:latin typeface="+mn-lt"/>
              <a:ea typeface="+mn-ea"/>
              <a:cs typeface="+mn-cs"/>
            </a:rPr>
            <a:t>より</a:t>
          </a:r>
          <a:r>
            <a:rPr kumimoji="1" lang="ja-JP" altLang="ja-JP" sz="1100">
              <a:solidFill>
                <a:schemeClr val="tx1"/>
              </a:solidFill>
              <a:effectLst/>
              <a:latin typeface="+mn-lt"/>
              <a:ea typeface="+mn-ea"/>
              <a:cs typeface="+mn-cs"/>
            </a:rPr>
            <a:t>指定された「高度被ばく</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医療支援センター」</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及び「原子力災害医療・総合支援</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センター」業務として、原子力災害時の医療体制整備に</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係る教育・</a:t>
          </a:r>
          <a:r>
            <a:rPr kumimoji="1" lang="ja-JP" altLang="en-US" sz="1100">
              <a:solidFill>
                <a:schemeClr val="tx1"/>
              </a:solidFill>
              <a:effectLst/>
              <a:latin typeface="+mn-lt"/>
              <a:ea typeface="+mn-ea"/>
              <a:cs typeface="+mn-cs"/>
            </a:rPr>
            <a:t>研修、</a:t>
          </a:r>
          <a:r>
            <a:rPr kumimoji="1" lang="ja-JP" altLang="ja-JP" sz="1100">
              <a:solidFill>
                <a:schemeClr val="tx1"/>
              </a:solidFill>
              <a:effectLst/>
              <a:latin typeface="+mn-lt"/>
              <a:ea typeface="+mn-ea"/>
              <a:cs typeface="+mn-cs"/>
            </a:rPr>
            <a:t>訓練、医療関係者の地域ネットワークの</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構築</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を行う。</a:t>
          </a:r>
          <a:endParaRPr lang="ja-JP" altLang="ja-JP">
            <a:effectLst/>
          </a:endParaRPr>
        </a:p>
      </xdr:txBody>
    </xdr:sp>
    <xdr:clientData/>
  </xdr:twoCellAnchor>
  <xdr:twoCellAnchor>
    <xdr:from>
      <xdr:col>29</xdr:col>
      <xdr:colOff>35719</xdr:colOff>
      <xdr:row>753</xdr:row>
      <xdr:rowOff>297656</xdr:rowOff>
    </xdr:from>
    <xdr:to>
      <xdr:col>52</xdr:col>
      <xdr:colOff>36382</xdr:colOff>
      <xdr:row>759</xdr:row>
      <xdr:rowOff>164455</xdr:rowOff>
    </xdr:to>
    <xdr:sp macro="" textlink="">
      <xdr:nvSpPr>
        <xdr:cNvPr id="37" name="大かっこ 36"/>
        <xdr:cNvSpPr/>
      </xdr:nvSpPr>
      <xdr:spPr>
        <a:xfrm>
          <a:off x="5905500" y="60686156"/>
          <a:ext cx="4882226" cy="293861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eaLnBrk="1" fontAlgn="auto" latinLnBrk="0" hangingPunct="1"/>
          <a:r>
            <a:rPr kumimoji="1" lang="ja-JP" altLang="en-US" sz="900"/>
            <a:t> </a:t>
          </a:r>
          <a:r>
            <a:rPr kumimoji="1" lang="ja-JP"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原子力災害対策指針（平成２９年３月２２日全部改正）等</a:t>
          </a:r>
          <a:endParaRPr lang="en-US" altLang="ja-JP" sz="1100">
            <a:solidFill>
              <a:schemeClr val="tx1"/>
            </a:solidFill>
            <a:effectLst/>
            <a:latin typeface="+mn-lt"/>
            <a:ea typeface="+mn-ea"/>
            <a:cs typeface="+mn-cs"/>
          </a:endParaRPr>
        </a:p>
        <a:p>
          <a:pPr eaLnBrk="1" fontAlgn="auto" latinLnBrk="0" hangingPunct="1"/>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を踏まえ</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医療関係者向けの研修を行うことのできる講師</a:t>
          </a:r>
          <a:endParaRPr lang="en-US" altLang="ja-JP" sz="1100">
            <a:solidFill>
              <a:schemeClr val="tx1"/>
            </a:solidFill>
            <a:effectLst/>
            <a:latin typeface="+mn-lt"/>
            <a:ea typeface="+mn-ea"/>
            <a:cs typeface="+mn-cs"/>
          </a:endParaRPr>
        </a:p>
        <a:p>
          <a:pPr eaLnBrk="1" fontAlgn="auto" latinLnBrk="0" hangingPunct="1"/>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を養成する</a:t>
          </a:r>
          <a:r>
            <a:rPr kumimoji="1" lang="ja-JP" altLang="ja-JP" sz="1100">
              <a:solidFill>
                <a:schemeClr val="tx1"/>
              </a:solidFill>
              <a:effectLst/>
              <a:latin typeface="+mn-lt"/>
              <a:ea typeface="+mn-ea"/>
              <a:cs typeface="+mn-cs"/>
            </a:rPr>
            <a:t>。</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M117" sqref="AM117:AP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55</v>
      </c>
      <c r="AT2" s="938"/>
      <c r="AU2" s="938"/>
      <c r="AV2" s="52" t="str">
        <f>IF(AW2="", "", "-")</f>
        <v/>
      </c>
      <c r="AW2" s="909"/>
      <c r="AX2" s="909"/>
    </row>
    <row r="3" spans="1:50" ht="21" customHeight="1" thickBot="1" x14ac:dyDescent="0.2">
      <c r="A3" s="866" t="s">
        <v>530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546</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75</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548</v>
      </c>
      <c r="AF5" s="698"/>
      <c r="AG5" s="698"/>
      <c r="AH5" s="698"/>
      <c r="AI5" s="698"/>
      <c r="AJ5" s="698"/>
      <c r="AK5" s="698"/>
      <c r="AL5" s="698"/>
      <c r="AM5" s="698"/>
      <c r="AN5" s="698"/>
      <c r="AO5" s="698"/>
      <c r="AP5" s="699"/>
      <c r="AQ5" s="700" t="s">
        <v>663</v>
      </c>
      <c r="AR5" s="701"/>
      <c r="AS5" s="701"/>
      <c r="AT5" s="701"/>
      <c r="AU5" s="701"/>
      <c r="AV5" s="701"/>
      <c r="AW5" s="701"/>
      <c r="AX5" s="702"/>
    </row>
    <row r="6" spans="1:50" ht="39" customHeight="1" x14ac:dyDescent="0.15">
      <c r="A6" s="705" t="s">
        <v>4</v>
      </c>
      <c r="B6" s="706"/>
      <c r="C6" s="706"/>
      <c r="D6" s="706"/>
      <c r="E6" s="706"/>
      <c r="F6" s="706"/>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652</v>
      </c>
      <c r="H7" s="495"/>
      <c r="I7" s="495"/>
      <c r="J7" s="495"/>
      <c r="K7" s="495"/>
      <c r="L7" s="495"/>
      <c r="M7" s="495"/>
      <c r="N7" s="495"/>
      <c r="O7" s="495"/>
      <c r="P7" s="495"/>
      <c r="Q7" s="495"/>
      <c r="R7" s="495"/>
      <c r="S7" s="495"/>
      <c r="T7" s="495"/>
      <c r="U7" s="495"/>
      <c r="V7" s="495"/>
      <c r="W7" s="495"/>
      <c r="X7" s="496"/>
      <c r="Y7" s="920" t="s">
        <v>543</v>
      </c>
      <c r="Z7" s="439"/>
      <c r="AA7" s="439"/>
      <c r="AB7" s="439"/>
      <c r="AC7" s="439"/>
      <c r="AD7" s="921"/>
      <c r="AE7" s="910" t="s">
        <v>550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659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9.95" customHeight="1" x14ac:dyDescent="0.15">
      <c r="A10" s="659" t="s">
        <v>30</v>
      </c>
      <c r="B10" s="660"/>
      <c r="C10" s="660"/>
      <c r="D10" s="660"/>
      <c r="E10" s="660"/>
      <c r="F10" s="660"/>
      <c r="G10" s="753" t="s">
        <v>551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552</v>
      </c>
      <c r="Q13" s="657"/>
      <c r="R13" s="657"/>
      <c r="S13" s="657"/>
      <c r="T13" s="657"/>
      <c r="U13" s="657"/>
      <c r="V13" s="658"/>
      <c r="W13" s="656">
        <v>495</v>
      </c>
      <c r="X13" s="657"/>
      <c r="Y13" s="657"/>
      <c r="Z13" s="657"/>
      <c r="AA13" s="657"/>
      <c r="AB13" s="657"/>
      <c r="AC13" s="658"/>
      <c r="AD13" s="656">
        <v>449</v>
      </c>
      <c r="AE13" s="657"/>
      <c r="AF13" s="657"/>
      <c r="AG13" s="657"/>
      <c r="AH13" s="657"/>
      <c r="AI13" s="657"/>
      <c r="AJ13" s="658"/>
      <c r="AK13" s="656">
        <v>443</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555</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552</v>
      </c>
      <c r="Q15" s="657"/>
      <c r="R15" s="657"/>
      <c r="S15" s="657"/>
      <c r="T15" s="657"/>
      <c r="U15" s="657"/>
      <c r="V15" s="658"/>
      <c r="W15" s="656" t="s">
        <v>552</v>
      </c>
      <c r="X15" s="657"/>
      <c r="Y15" s="657"/>
      <c r="Z15" s="657"/>
      <c r="AA15" s="657"/>
      <c r="AB15" s="657"/>
      <c r="AC15" s="658"/>
      <c r="AD15" s="656" t="s">
        <v>552</v>
      </c>
      <c r="AE15" s="657"/>
      <c r="AF15" s="657"/>
      <c r="AG15" s="657"/>
      <c r="AH15" s="657"/>
      <c r="AI15" s="657"/>
      <c r="AJ15" s="658"/>
      <c r="AK15" s="656" t="s">
        <v>552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553</v>
      </c>
      <c r="X16" s="657"/>
      <c r="Y16" s="657"/>
      <c r="Z16" s="657"/>
      <c r="AA16" s="657"/>
      <c r="AB16" s="657"/>
      <c r="AC16" s="658"/>
      <c r="AD16" s="656" t="s">
        <v>552</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554</v>
      </c>
      <c r="X17" s="657"/>
      <c r="Y17" s="657"/>
      <c r="Z17" s="657"/>
      <c r="AA17" s="657"/>
      <c r="AB17" s="657"/>
      <c r="AC17" s="658"/>
      <c r="AD17" s="656" t="s">
        <v>552</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495</v>
      </c>
      <c r="X18" s="878"/>
      <c r="Y18" s="878"/>
      <c r="Z18" s="878"/>
      <c r="AA18" s="878"/>
      <c r="AB18" s="878"/>
      <c r="AC18" s="879"/>
      <c r="AD18" s="877">
        <f>SUM(AD13:AJ17)</f>
        <v>449</v>
      </c>
      <c r="AE18" s="878"/>
      <c r="AF18" s="878"/>
      <c r="AG18" s="878"/>
      <c r="AH18" s="878"/>
      <c r="AI18" s="878"/>
      <c r="AJ18" s="879"/>
      <c r="AK18" s="877">
        <f>SUM(AK13:AQ17)</f>
        <v>443</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v>428</v>
      </c>
      <c r="X19" s="657"/>
      <c r="Y19" s="657"/>
      <c r="Z19" s="657"/>
      <c r="AA19" s="657"/>
      <c r="AB19" s="657"/>
      <c r="AC19" s="658"/>
      <c r="AD19" s="656">
        <v>426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f t="shared" ref="W20" si="0">IF(W18=0, "-", SUM(W19)/W18)</f>
        <v>0.86464646464646466</v>
      </c>
      <c r="X20" s="311"/>
      <c r="Y20" s="311"/>
      <c r="Z20" s="311"/>
      <c r="AA20" s="311"/>
      <c r="AB20" s="311"/>
      <c r="AC20" s="311"/>
      <c r="AD20" s="311">
        <f t="shared" ref="AD20" si="1">IF(AD18=0, "-", SUM(AD19)/AD18)</f>
        <v>0.94877505567928733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0.86464646464646466</v>
      </c>
      <c r="X21" s="311"/>
      <c r="Y21" s="311"/>
      <c r="Z21" s="311"/>
      <c r="AA21" s="311"/>
      <c r="AB21" s="311"/>
      <c r="AC21" s="311"/>
      <c r="AD21" s="311">
        <f t="shared" ref="AD21" si="3">IF(AD19=0, "-", SUM(AD19)/SUM(AD13,AD14))</f>
        <v>0.94877505567928733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535</v>
      </c>
      <c r="B22" s="963"/>
      <c r="C22" s="963"/>
      <c r="D22" s="963"/>
      <c r="E22" s="963"/>
      <c r="F22" s="964"/>
      <c r="G22" s="949" t="s">
        <v>474</v>
      </c>
      <c r="H22" s="215"/>
      <c r="I22" s="215"/>
      <c r="J22" s="215"/>
      <c r="K22" s="215"/>
      <c r="L22" s="215"/>
      <c r="M22" s="215"/>
      <c r="N22" s="215"/>
      <c r="O22" s="216"/>
      <c r="P22" s="934" t="s">
        <v>533</v>
      </c>
      <c r="Q22" s="215"/>
      <c r="R22" s="215"/>
      <c r="S22" s="215"/>
      <c r="T22" s="215"/>
      <c r="U22" s="215"/>
      <c r="V22" s="216"/>
      <c r="W22" s="934" t="s">
        <v>534</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556</v>
      </c>
      <c r="H23" s="951"/>
      <c r="I23" s="951"/>
      <c r="J23" s="951"/>
      <c r="K23" s="951"/>
      <c r="L23" s="951"/>
      <c r="M23" s="951"/>
      <c r="N23" s="951"/>
      <c r="O23" s="952"/>
      <c r="P23" s="917">
        <v>373</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557</v>
      </c>
      <c r="H24" s="954"/>
      <c r="I24" s="954"/>
      <c r="J24" s="954"/>
      <c r="K24" s="954"/>
      <c r="L24" s="954"/>
      <c r="M24" s="954"/>
      <c r="N24" s="954"/>
      <c r="O24" s="955"/>
      <c r="P24" s="656">
        <v>70</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443</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32</v>
      </c>
      <c r="AV31" s="192"/>
      <c r="AW31" s="394" t="s">
        <v>300</v>
      </c>
      <c r="AX31" s="395"/>
    </row>
    <row r="32" spans="1:50" ht="23.25" customHeight="1" x14ac:dyDescent="0.15">
      <c r="A32" s="399"/>
      <c r="B32" s="397"/>
      <c r="C32" s="397"/>
      <c r="D32" s="397"/>
      <c r="E32" s="397"/>
      <c r="F32" s="398"/>
      <c r="G32" s="560" t="s">
        <v>558</v>
      </c>
      <c r="H32" s="561"/>
      <c r="I32" s="561"/>
      <c r="J32" s="561"/>
      <c r="K32" s="561"/>
      <c r="L32" s="561"/>
      <c r="M32" s="561"/>
      <c r="N32" s="561"/>
      <c r="O32" s="562"/>
      <c r="P32" s="98" t="s">
        <v>559</v>
      </c>
      <c r="Q32" s="98"/>
      <c r="R32" s="98"/>
      <c r="S32" s="98"/>
      <c r="T32" s="98"/>
      <c r="U32" s="98"/>
      <c r="V32" s="98"/>
      <c r="W32" s="98"/>
      <c r="X32" s="99"/>
      <c r="Y32" s="467" t="s">
        <v>12</v>
      </c>
      <c r="Z32" s="527"/>
      <c r="AA32" s="528"/>
      <c r="AB32" s="457" t="s">
        <v>560</v>
      </c>
      <c r="AC32" s="457"/>
      <c r="AD32" s="457"/>
      <c r="AE32" s="211" t="s">
        <v>563</v>
      </c>
      <c r="AF32" s="212"/>
      <c r="AG32" s="212"/>
      <c r="AH32" s="212"/>
      <c r="AI32" s="211">
        <v>9</v>
      </c>
      <c r="AJ32" s="212"/>
      <c r="AK32" s="212"/>
      <c r="AL32" s="212"/>
      <c r="AM32" s="211">
        <v>16</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t="s">
        <v>563</v>
      </c>
      <c r="AF33" s="212"/>
      <c r="AG33" s="212"/>
      <c r="AH33" s="212"/>
      <c r="AI33" s="211">
        <v>5</v>
      </c>
      <c r="AJ33" s="212"/>
      <c r="AK33" s="212"/>
      <c r="AL33" s="212"/>
      <c r="AM33" s="211">
        <v>10</v>
      </c>
      <c r="AN33" s="212"/>
      <c r="AO33" s="212"/>
      <c r="AP33" s="212"/>
      <c r="AQ33" s="333"/>
      <c r="AR33" s="200"/>
      <c r="AS33" s="200"/>
      <c r="AT33" s="334"/>
      <c r="AU33" s="212">
        <v>24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563</v>
      </c>
      <c r="AF34" s="212"/>
      <c r="AG34" s="212"/>
      <c r="AH34" s="212"/>
      <c r="AI34" s="211">
        <v>180</v>
      </c>
      <c r="AJ34" s="212"/>
      <c r="AK34" s="212"/>
      <c r="AL34" s="212"/>
      <c r="AM34" s="211">
        <v>160</v>
      </c>
      <c r="AN34" s="212"/>
      <c r="AO34" s="212"/>
      <c r="AP34" s="212"/>
      <c r="AQ34" s="333"/>
      <c r="AR34" s="200"/>
      <c r="AS34" s="200"/>
      <c r="AT34" s="334"/>
      <c r="AU34" s="212"/>
      <c r="AV34" s="212"/>
      <c r="AW34" s="212"/>
      <c r="AX34" s="214"/>
    </row>
    <row r="35" spans="1:50" ht="23.25" customHeight="1" x14ac:dyDescent="0.15">
      <c r="A35" s="219" t="s">
        <v>523</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526</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536</v>
      </c>
      <c r="AV100" s="314"/>
      <c r="AW100" s="314"/>
      <c r="AX100" s="316"/>
    </row>
    <row r="101" spans="1:60" ht="30"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211" t="s">
        <v>563</v>
      </c>
      <c r="AF101" s="212"/>
      <c r="AG101" s="212"/>
      <c r="AH101" s="213"/>
      <c r="AI101" s="211">
        <v>7</v>
      </c>
      <c r="AJ101" s="212"/>
      <c r="AK101" s="212"/>
      <c r="AL101" s="213"/>
      <c r="AM101" s="211">
        <v>17</v>
      </c>
      <c r="AN101" s="212"/>
      <c r="AO101" s="212"/>
      <c r="AP101" s="213"/>
      <c r="AQ101" s="211"/>
      <c r="AR101" s="212"/>
      <c r="AS101" s="212"/>
      <c r="AT101" s="213"/>
      <c r="AU101" s="211"/>
      <c r="AV101" s="212"/>
      <c r="AW101" s="212"/>
      <c r="AX101" s="213"/>
    </row>
    <row r="102" spans="1:60" ht="30"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t="s">
        <v>575</v>
      </c>
      <c r="AF102" s="414"/>
      <c r="AG102" s="414"/>
      <c r="AH102" s="414"/>
      <c r="AI102" s="414">
        <v>6</v>
      </c>
      <c r="AJ102" s="414"/>
      <c r="AK102" s="414"/>
      <c r="AL102" s="414"/>
      <c r="AM102" s="414">
        <v>18</v>
      </c>
      <c r="AN102" s="414"/>
      <c r="AO102" s="414"/>
      <c r="AP102" s="414"/>
      <c r="AQ102" s="266">
        <v>23</v>
      </c>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536</v>
      </c>
      <c r="AV103" s="278"/>
      <c r="AW103" s="278"/>
      <c r="AX103" s="279"/>
    </row>
    <row r="104" spans="1:60" ht="30" customHeight="1" x14ac:dyDescent="0.15">
      <c r="A104" s="418"/>
      <c r="B104" s="419"/>
      <c r="C104" s="419"/>
      <c r="D104" s="419"/>
      <c r="E104" s="419"/>
      <c r="F104" s="420"/>
      <c r="G104" s="98" t="s">
        <v>566</v>
      </c>
      <c r="H104" s="98"/>
      <c r="I104" s="98"/>
      <c r="J104" s="98"/>
      <c r="K104" s="98"/>
      <c r="L104" s="98"/>
      <c r="M104" s="98"/>
      <c r="N104" s="98"/>
      <c r="O104" s="98"/>
      <c r="P104" s="98"/>
      <c r="Q104" s="98"/>
      <c r="R104" s="98"/>
      <c r="S104" s="98"/>
      <c r="T104" s="98"/>
      <c r="U104" s="98"/>
      <c r="V104" s="98"/>
      <c r="W104" s="98"/>
      <c r="X104" s="99"/>
      <c r="Y104" s="461" t="s">
        <v>55</v>
      </c>
      <c r="Z104" s="462"/>
      <c r="AA104" s="463"/>
      <c r="AB104" s="541" t="s">
        <v>572</v>
      </c>
      <c r="AC104" s="542"/>
      <c r="AD104" s="543"/>
      <c r="AE104" s="211" t="s">
        <v>563</v>
      </c>
      <c r="AF104" s="212"/>
      <c r="AG104" s="212"/>
      <c r="AH104" s="213"/>
      <c r="AI104" s="211">
        <v>23</v>
      </c>
      <c r="AJ104" s="212"/>
      <c r="AK104" s="212"/>
      <c r="AL104" s="213"/>
      <c r="AM104" s="211">
        <v>27</v>
      </c>
      <c r="AN104" s="212"/>
      <c r="AO104" s="212"/>
      <c r="AP104" s="213"/>
      <c r="AQ104" s="211"/>
      <c r="AR104" s="212"/>
      <c r="AS104" s="212"/>
      <c r="AT104" s="213"/>
      <c r="AU104" s="211"/>
      <c r="AV104" s="212"/>
      <c r="AW104" s="212"/>
      <c r="AX104" s="213"/>
    </row>
    <row r="105" spans="1:60" ht="30"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572</v>
      </c>
      <c r="AC105" s="465"/>
      <c r="AD105" s="466"/>
      <c r="AE105" s="414" t="s">
        <v>563</v>
      </c>
      <c r="AF105" s="414"/>
      <c r="AG105" s="414"/>
      <c r="AH105" s="414"/>
      <c r="AI105" s="414">
        <v>5</v>
      </c>
      <c r="AJ105" s="414"/>
      <c r="AK105" s="414"/>
      <c r="AL105" s="414"/>
      <c r="AM105" s="414">
        <v>29</v>
      </c>
      <c r="AN105" s="414"/>
      <c r="AO105" s="414"/>
      <c r="AP105" s="414"/>
      <c r="AQ105" s="211">
        <v>29</v>
      </c>
      <c r="AR105" s="212"/>
      <c r="AS105" s="212"/>
      <c r="AT105" s="213"/>
      <c r="AU105" s="266"/>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536</v>
      </c>
      <c r="AV106" s="278"/>
      <c r="AW106" s="278"/>
      <c r="AX106" s="279"/>
    </row>
    <row r="107" spans="1:60" ht="30" customHeight="1" x14ac:dyDescent="0.15">
      <c r="A107" s="418"/>
      <c r="B107" s="419"/>
      <c r="C107" s="419"/>
      <c r="D107" s="419"/>
      <c r="E107" s="419"/>
      <c r="F107" s="420"/>
      <c r="G107" s="98" t="s">
        <v>567</v>
      </c>
      <c r="H107" s="98"/>
      <c r="I107" s="98"/>
      <c r="J107" s="98"/>
      <c r="K107" s="98"/>
      <c r="L107" s="98"/>
      <c r="M107" s="98"/>
      <c r="N107" s="98"/>
      <c r="O107" s="98"/>
      <c r="P107" s="98"/>
      <c r="Q107" s="98"/>
      <c r="R107" s="98"/>
      <c r="S107" s="98"/>
      <c r="T107" s="98"/>
      <c r="U107" s="98"/>
      <c r="V107" s="98"/>
      <c r="W107" s="98"/>
      <c r="X107" s="99"/>
      <c r="Y107" s="461" t="s">
        <v>55</v>
      </c>
      <c r="Z107" s="462"/>
      <c r="AA107" s="463"/>
      <c r="AB107" s="541" t="s">
        <v>572</v>
      </c>
      <c r="AC107" s="542"/>
      <c r="AD107" s="543"/>
      <c r="AE107" s="414" t="s">
        <v>563</v>
      </c>
      <c r="AF107" s="414"/>
      <c r="AG107" s="414"/>
      <c r="AH107" s="414"/>
      <c r="AI107" s="414">
        <v>5</v>
      </c>
      <c r="AJ107" s="414"/>
      <c r="AK107" s="414"/>
      <c r="AL107" s="414"/>
      <c r="AM107" s="414">
        <v>6</v>
      </c>
      <c r="AN107" s="414"/>
      <c r="AO107" s="414"/>
      <c r="AP107" s="414"/>
      <c r="AQ107" s="211"/>
      <c r="AR107" s="212"/>
      <c r="AS107" s="212"/>
      <c r="AT107" s="213"/>
      <c r="AU107" s="211"/>
      <c r="AV107" s="212"/>
      <c r="AW107" s="212"/>
      <c r="AX107" s="213"/>
    </row>
    <row r="108" spans="1:60" ht="30"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572</v>
      </c>
      <c r="AC108" s="465"/>
      <c r="AD108" s="466"/>
      <c r="AE108" s="414" t="s">
        <v>563</v>
      </c>
      <c r="AF108" s="414"/>
      <c r="AG108" s="414"/>
      <c r="AH108" s="414"/>
      <c r="AI108" s="414">
        <v>5</v>
      </c>
      <c r="AJ108" s="414"/>
      <c r="AK108" s="414"/>
      <c r="AL108" s="414"/>
      <c r="AM108" s="414">
        <v>6</v>
      </c>
      <c r="AN108" s="414"/>
      <c r="AO108" s="414"/>
      <c r="AP108" s="414"/>
      <c r="AQ108" s="211">
        <v>6</v>
      </c>
      <c r="AR108" s="212"/>
      <c r="AS108" s="212"/>
      <c r="AT108" s="213"/>
      <c r="AU108" s="266"/>
      <c r="AV108" s="267"/>
      <c r="AW108" s="267"/>
      <c r="AX108" s="312"/>
    </row>
    <row r="109" spans="1:60" ht="31.5"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536</v>
      </c>
      <c r="AV109" s="278"/>
      <c r="AW109" s="278"/>
      <c r="AX109" s="279"/>
    </row>
    <row r="110" spans="1:60" ht="30" customHeight="1" x14ac:dyDescent="0.15">
      <c r="A110" s="418"/>
      <c r="B110" s="419"/>
      <c r="C110" s="419"/>
      <c r="D110" s="419"/>
      <c r="E110" s="419"/>
      <c r="F110" s="420"/>
      <c r="G110" s="98" t="s">
        <v>568</v>
      </c>
      <c r="H110" s="98"/>
      <c r="I110" s="98"/>
      <c r="J110" s="98"/>
      <c r="K110" s="98"/>
      <c r="L110" s="98"/>
      <c r="M110" s="98"/>
      <c r="N110" s="98"/>
      <c r="O110" s="98"/>
      <c r="P110" s="98"/>
      <c r="Q110" s="98"/>
      <c r="R110" s="98"/>
      <c r="S110" s="98"/>
      <c r="T110" s="98"/>
      <c r="U110" s="98"/>
      <c r="V110" s="98"/>
      <c r="W110" s="98"/>
      <c r="X110" s="99"/>
      <c r="Y110" s="461" t="s">
        <v>55</v>
      </c>
      <c r="Z110" s="462"/>
      <c r="AA110" s="463"/>
      <c r="AB110" s="541" t="s">
        <v>573</v>
      </c>
      <c r="AC110" s="542"/>
      <c r="AD110" s="543"/>
      <c r="AE110" s="414" t="s">
        <v>563</v>
      </c>
      <c r="AF110" s="414"/>
      <c r="AG110" s="414"/>
      <c r="AH110" s="414"/>
      <c r="AI110" s="414">
        <v>15</v>
      </c>
      <c r="AJ110" s="414"/>
      <c r="AK110" s="414"/>
      <c r="AL110" s="414"/>
      <c r="AM110" s="414">
        <v>15</v>
      </c>
      <c r="AN110" s="414"/>
      <c r="AO110" s="414"/>
      <c r="AP110" s="414"/>
      <c r="AQ110" s="211"/>
      <c r="AR110" s="212"/>
      <c r="AS110" s="212"/>
      <c r="AT110" s="213"/>
      <c r="AU110" s="211"/>
      <c r="AV110" s="212"/>
      <c r="AW110" s="212"/>
      <c r="AX110" s="213"/>
    </row>
    <row r="111" spans="1:60" ht="30"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572</v>
      </c>
      <c r="AC111" s="465"/>
      <c r="AD111" s="466"/>
      <c r="AE111" s="414" t="s">
        <v>576</v>
      </c>
      <c r="AF111" s="414"/>
      <c r="AG111" s="414"/>
      <c r="AH111" s="414"/>
      <c r="AI111" s="414">
        <v>10</v>
      </c>
      <c r="AJ111" s="414"/>
      <c r="AK111" s="414"/>
      <c r="AL111" s="414"/>
      <c r="AM111" s="414">
        <v>15</v>
      </c>
      <c r="AN111" s="414"/>
      <c r="AO111" s="414"/>
      <c r="AP111" s="414"/>
      <c r="AQ111" s="211">
        <v>15</v>
      </c>
      <c r="AR111" s="212"/>
      <c r="AS111" s="212"/>
      <c r="AT111" s="213"/>
      <c r="AU111" s="266"/>
      <c r="AV111" s="267"/>
      <c r="AW111" s="267"/>
      <c r="AX111" s="312"/>
    </row>
    <row r="112" spans="1:60" ht="31.5"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536</v>
      </c>
      <c r="AV112" s="278"/>
      <c r="AW112" s="278"/>
      <c r="AX112" s="279"/>
    </row>
    <row r="113" spans="1:50" ht="30" customHeight="1" x14ac:dyDescent="0.15">
      <c r="A113" s="418"/>
      <c r="B113" s="419"/>
      <c r="C113" s="419"/>
      <c r="D113" s="419"/>
      <c r="E113" s="419"/>
      <c r="F113" s="420"/>
      <c r="G113" s="98" t="s">
        <v>569</v>
      </c>
      <c r="H113" s="98"/>
      <c r="I113" s="98"/>
      <c r="J113" s="98"/>
      <c r="K113" s="98"/>
      <c r="L113" s="98"/>
      <c r="M113" s="98"/>
      <c r="N113" s="98"/>
      <c r="O113" s="98"/>
      <c r="P113" s="98"/>
      <c r="Q113" s="98"/>
      <c r="R113" s="98"/>
      <c r="S113" s="98"/>
      <c r="T113" s="98"/>
      <c r="U113" s="98"/>
      <c r="V113" s="98"/>
      <c r="W113" s="98"/>
      <c r="X113" s="99"/>
      <c r="Y113" s="461" t="s">
        <v>55</v>
      </c>
      <c r="Z113" s="462"/>
      <c r="AA113" s="463"/>
      <c r="AB113" s="541" t="s">
        <v>574</v>
      </c>
      <c r="AC113" s="542"/>
      <c r="AD113" s="543"/>
      <c r="AE113" s="414" t="s">
        <v>563</v>
      </c>
      <c r="AF113" s="414"/>
      <c r="AG113" s="414"/>
      <c r="AH113" s="414"/>
      <c r="AI113" s="414">
        <v>2</v>
      </c>
      <c r="AJ113" s="414"/>
      <c r="AK113" s="414"/>
      <c r="AL113" s="414"/>
      <c r="AM113" s="414">
        <v>9</v>
      </c>
      <c r="AN113" s="414"/>
      <c r="AO113" s="414"/>
      <c r="AP113" s="414"/>
      <c r="AQ113" s="211"/>
      <c r="AR113" s="212"/>
      <c r="AS113" s="212"/>
      <c r="AT113" s="213"/>
      <c r="AU113" s="211"/>
      <c r="AV113" s="212"/>
      <c r="AW113" s="212"/>
      <c r="AX113" s="213"/>
    </row>
    <row r="114" spans="1:50" ht="30"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t="s">
        <v>574</v>
      </c>
      <c r="AC114" s="465"/>
      <c r="AD114" s="466"/>
      <c r="AE114" s="414" t="s">
        <v>563</v>
      </c>
      <c r="AF114" s="414"/>
      <c r="AG114" s="414"/>
      <c r="AH114" s="414"/>
      <c r="AI114" s="414">
        <v>3</v>
      </c>
      <c r="AJ114" s="414"/>
      <c r="AK114" s="414"/>
      <c r="AL114" s="414"/>
      <c r="AM114" s="414">
        <v>9</v>
      </c>
      <c r="AN114" s="414"/>
      <c r="AO114" s="414"/>
      <c r="AP114" s="414"/>
      <c r="AQ114" s="211">
        <v>9</v>
      </c>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537</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579</v>
      </c>
      <c r="AC116" s="459"/>
      <c r="AD116" s="460"/>
      <c r="AE116" s="414" t="s">
        <v>563</v>
      </c>
      <c r="AF116" s="414"/>
      <c r="AG116" s="414"/>
      <c r="AH116" s="414"/>
      <c r="AI116" s="414">
        <v>19</v>
      </c>
      <c r="AJ116" s="414"/>
      <c r="AK116" s="414"/>
      <c r="AL116" s="414"/>
      <c r="AM116" s="414">
        <v>9</v>
      </c>
      <c r="AN116" s="414"/>
      <c r="AO116" s="414"/>
      <c r="AP116" s="414"/>
      <c r="AQ116" s="211">
        <v>7</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547" t="s">
        <v>563</v>
      </c>
      <c r="AF117" s="547"/>
      <c r="AG117" s="547"/>
      <c r="AH117" s="547"/>
      <c r="AI117" s="547" t="s">
        <v>639</v>
      </c>
      <c r="AJ117" s="547"/>
      <c r="AK117" s="547"/>
      <c r="AL117" s="547"/>
      <c r="AM117" s="547" t="s">
        <v>654</v>
      </c>
      <c r="AN117" s="547"/>
      <c r="AO117" s="547"/>
      <c r="AP117" s="547"/>
      <c r="AQ117" s="547" t="s">
        <v>647</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537</v>
      </c>
      <c r="AR118" s="591"/>
      <c r="AS118" s="591"/>
      <c r="AT118" s="591"/>
      <c r="AU118" s="591"/>
      <c r="AV118" s="591"/>
      <c r="AW118" s="591"/>
      <c r="AX118" s="592"/>
    </row>
    <row r="119" spans="1:50" ht="23.25" customHeight="1" x14ac:dyDescent="0.15">
      <c r="A119" s="435"/>
      <c r="B119" s="436"/>
      <c r="C119" s="436"/>
      <c r="D119" s="436"/>
      <c r="E119" s="436"/>
      <c r="F119" s="437"/>
      <c r="G119" s="389" t="s">
        <v>580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588</v>
      </c>
      <c r="AC119" s="459"/>
      <c r="AD119" s="460"/>
      <c r="AE119" s="414" t="s">
        <v>563</v>
      </c>
      <c r="AF119" s="414"/>
      <c r="AG119" s="414"/>
      <c r="AH119" s="414"/>
      <c r="AI119" s="414">
        <v>1</v>
      </c>
      <c r="AJ119" s="414"/>
      <c r="AK119" s="414"/>
      <c r="AL119" s="414"/>
      <c r="AM119" s="414">
        <v>1</v>
      </c>
      <c r="AN119" s="414"/>
      <c r="AO119" s="414"/>
      <c r="AP119" s="414"/>
      <c r="AQ119" s="414">
        <v>1</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581</v>
      </c>
      <c r="AC120" s="469"/>
      <c r="AD120" s="470"/>
      <c r="AE120" s="547" t="s">
        <v>563</v>
      </c>
      <c r="AF120" s="547"/>
      <c r="AG120" s="547"/>
      <c r="AH120" s="547"/>
      <c r="AI120" s="547" t="s">
        <v>640</v>
      </c>
      <c r="AJ120" s="547"/>
      <c r="AK120" s="547"/>
      <c r="AL120" s="547"/>
      <c r="AM120" s="547" t="s">
        <v>653</v>
      </c>
      <c r="AN120" s="547"/>
      <c r="AO120" s="547"/>
      <c r="AP120" s="547"/>
      <c r="AQ120" s="547" t="s">
        <v>648</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537</v>
      </c>
      <c r="AR121" s="591"/>
      <c r="AS121" s="591"/>
      <c r="AT121" s="591"/>
      <c r="AU121" s="591"/>
      <c r="AV121" s="591"/>
      <c r="AW121" s="591"/>
      <c r="AX121" s="592"/>
    </row>
    <row r="122" spans="1:50" ht="23.25" customHeight="1" x14ac:dyDescent="0.15">
      <c r="A122" s="435"/>
      <c r="B122" s="436"/>
      <c r="C122" s="436"/>
      <c r="D122" s="436"/>
      <c r="E122" s="436"/>
      <c r="F122" s="437"/>
      <c r="G122" s="389" t="s">
        <v>582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579</v>
      </c>
      <c r="AC122" s="459"/>
      <c r="AD122" s="460"/>
      <c r="AE122" s="414" t="s">
        <v>589</v>
      </c>
      <c r="AF122" s="414"/>
      <c r="AG122" s="414"/>
      <c r="AH122" s="414"/>
      <c r="AI122" s="414">
        <v>36</v>
      </c>
      <c r="AJ122" s="414"/>
      <c r="AK122" s="414"/>
      <c r="AL122" s="414"/>
      <c r="AM122" s="414">
        <v>20</v>
      </c>
      <c r="AN122" s="414"/>
      <c r="AO122" s="414"/>
      <c r="AP122" s="414"/>
      <c r="AQ122" s="414">
        <v>23</v>
      </c>
      <c r="AR122" s="414"/>
      <c r="AS122" s="414"/>
      <c r="AT122" s="414"/>
      <c r="AU122" s="414"/>
      <c r="AV122" s="414"/>
      <c r="AW122" s="414"/>
      <c r="AX122" s="546"/>
    </row>
    <row r="123" spans="1:50" ht="46.5"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583</v>
      </c>
      <c r="AC123" s="469"/>
      <c r="AD123" s="470"/>
      <c r="AE123" s="547" t="s">
        <v>563</v>
      </c>
      <c r="AF123" s="547"/>
      <c r="AG123" s="547"/>
      <c r="AH123" s="547"/>
      <c r="AI123" s="547" t="s">
        <v>641</v>
      </c>
      <c r="AJ123" s="547"/>
      <c r="AK123" s="547"/>
      <c r="AL123" s="547"/>
      <c r="AM123" s="547" t="s">
        <v>644</v>
      </c>
      <c r="AN123" s="547"/>
      <c r="AO123" s="547"/>
      <c r="AP123" s="547"/>
      <c r="AQ123" s="547" t="s">
        <v>649</v>
      </c>
      <c r="AR123" s="547"/>
      <c r="AS123" s="547"/>
      <c r="AT123" s="547"/>
      <c r="AU123" s="547"/>
      <c r="AV123" s="547"/>
      <c r="AW123" s="547"/>
      <c r="AX123" s="548"/>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537</v>
      </c>
      <c r="AR124" s="591"/>
      <c r="AS124" s="591"/>
      <c r="AT124" s="591"/>
      <c r="AU124" s="591"/>
      <c r="AV124" s="591"/>
      <c r="AW124" s="591"/>
      <c r="AX124" s="592"/>
    </row>
    <row r="125" spans="1:50" ht="23.25" customHeight="1" x14ac:dyDescent="0.15">
      <c r="A125" s="435"/>
      <c r="B125" s="436"/>
      <c r="C125" s="436"/>
      <c r="D125" s="436"/>
      <c r="E125" s="436"/>
      <c r="F125" s="437"/>
      <c r="G125" s="389" t="s">
        <v>584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t="s">
        <v>579</v>
      </c>
      <c r="AC125" s="459"/>
      <c r="AD125" s="460"/>
      <c r="AE125" s="414" t="s">
        <v>563</v>
      </c>
      <c r="AF125" s="414"/>
      <c r="AG125" s="414"/>
      <c r="AH125" s="414"/>
      <c r="AI125" s="414">
        <v>6</v>
      </c>
      <c r="AJ125" s="414"/>
      <c r="AK125" s="414"/>
      <c r="AL125" s="414"/>
      <c r="AM125" s="414">
        <v>5</v>
      </c>
      <c r="AN125" s="414"/>
      <c r="AO125" s="414"/>
      <c r="AP125" s="414"/>
      <c r="AQ125" s="414">
        <v>5</v>
      </c>
      <c r="AR125" s="414"/>
      <c r="AS125" s="414"/>
      <c r="AT125" s="414"/>
      <c r="AU125" s="414"/>
      <c r="AV125" s="414"/>
      <c r="AW125" s="414"/>
      <c r="AX125" s="546"/>
    </row>
    <row r="126" spans="1:50" ht="46.5"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585</v>
      </c>
      <c r="AC126" s="469"/>
      <c r="AD126" s="470"/>
      <c r="AE126" s="547" t="s">
        <v>590</v>
      </c>
      <c r="AF126" s="547"/>
      <c r="AG126" s="547"/>
      <c r="AH126" s="547"/>
      <c r="AI126" s="547" t="s">
        <v>642</v>
      </c>
      <c r="AJ126" s="547"/>
      <c r="AK126" s="547"/>
      <c r="AL126" s="547"/>
      <c r="AM126" s="547" t="s">
        <v>645</v>
      </c>
      <c r="AN126" s="547"/>
      <c r="AO126" s="547"/>
      <c r="AP126" s="547"/>
      <c r="AQ126" s="547" t="s">
        <v>650</v>
      </c>
      <c r="AR126" s="547"/>
      <c r="AS126" s="547"/>
      <c r="AT126" s="547"/>
      <c r="AU126" s="547"/>
      <c r="AV126" s="547"/>
      <c r="AW126" s="547"/>
      <c r="AX126" s="548"/>
    </row>
    <row r="127" spans="1:50" ht="23.25"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537</v>
      </c>
      <c r="AR127" s="591"/>
      <c r="AS127" s="591"/>
      <c r="AT127" s="591"/>
      <c r="AU127" s="591"/>
      <c r="AV127" s="591"/>
      <c r="AW127" s="591"/>
      <c r="AX127" s="592"/>
    </row>
    <row r="128" spans="1:50" ht="23.25" customHeight="1" x14ac:dyDescent="0.15">
      <c r="A128" s="435"/>
      <c r="B128" s="436"/>
      <c r="C128" s="436"/>
      <c r="D128" s="436"/>
      <c r="E128" s="436"/>
      <c r="F128" s="437"/>
      <c r="G128" s="389" t="s">
        <v>586</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t="s">
        <v>579</v>
      </c>
      <c r="AC128" s="459"/>
      <c r="AD128" s="460"/>
      <c r="AE128" s="414" t="s">
        <v>563</v>
      </c>
      <c r="AF128" s="414"/>
      <c r="AG128" s="414"/>
      <c r="AH128" s="414"/>
      <c r="AI128" s="414">
        <v>10</v>
      </c>
      <c r="AJ128" s="414"/>
      <c r="AK128" s="414"/>
      <c r="AL128" s="414"/>
      <c r="AM128" s="414">
        <v>7</v>
      </c>
      <c r="AN128" s="414"/>
      <c r="AO128" s="414"/>
      <c r="AP128" s="414"/>
      <c r="AQ128" s="414">
        <v>7</v>
      </c>
      <c r="AR128" s="414"/>
      <c r="AS128" s="414"/>
      <c r="AT128" s="414"/>
      <c r="AU128" s="414"/>
      <c r="AV128" s="414"/>
      <c r="AW128" s="414"/>
      <c r="AX128" s="546"/>
    </row>
    <row r="129" spans="1:50" ht="46.5"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587</v>
      </c>
      <c r="AC129" s="469"/>
      <c r="AD129" s="470"/>
      <c r="AE129" s="547" t="s">
        <v>589</v>
      </c>
      <c r="AF129" s="547"/>
      <c r="AG129" s="547"/>
      <c r="AH129" s="547"/>
      <c r="AI129" s="547" t="s">
        <v>643</v>
      </c>
      <c r="AJ129" s="547"/>
      <c r="AK129" s="547"/>
      <c r="AL129" s="547"/>
      <c r="AM129" s="547" t="s">
        <v>646</v>
      </c>
      <c r="AN129" s="547"/>
      <c r="AO129" s="547"/>
      <c r="AP129" s="547"/>
      <c r="AQ129" s="547" t="s">
        <v>646</v>
      </c>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t="s">
        <v>563</v>
      </c>
      <c r="AC134" s="198"/>
      <c r="AD134" s="198"/>
      <c r="AE134" s="199" t="s">
        <v>563</v>
      </c>
      <c r="AF134" s="200"/>
      <c r="AG134" s="200"/>
      <c r="AH134" s="200"/>
      <c r="AI134" s="199" t="s">
        <v>563</v>
      </c>
      <c r="AJ134" s="200"/>
      <c r="AK134" s="200"/>
      <c r="AL134" s="200"/>
      <c r="AM134" s="199" t="s">
        <v>563</v>
      </c>
      <c r="AN134" s="200"/>
      <c r="AO134" s="200"/>
      <c r="AP134" s="200"/>
      <c r="AQ134" s="199" t="s">
        <v>563</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593</v>
      </c>
      <c r="AC135" s="206"/>
      <c r="AD135" s="206"/>
      <c r="AE135" s="199" t="s">
        <v>563</v>
      </c>
      <c r="AF135" s="200"/>
      <c r="AG135" s="200"/>
      <c r="AH135" s="200"/>
      <c r="AI135" s="199" t="s">
        <v>563</v>
      </c>
      <c r="AJ135" s="200"/>
      <c r="AK135" s="200"/>
      <c r="AL135" s="200"/>
      <c r="AM135" s="199" t="s">
        <v>563</v>
      </c>
      <c r="AN135" s="200"/>
      <c r="AO135" s="200"/>
      <c r="AP135" s="200"/>
      <c r="AQ135" s="199" t="s">
        <v>563</v>
      </c>
      <c r="AR135" s="200"/>
      <c r="AS135" s="200"/>
      <c r="AT135" s="200"/>
      <c r="AU135" s="199" t="s">
        <v>594</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50.1" customHeight="1" x14ac:dyDescent="0.15">
      <c r="A154" s="182"/>
      <c r="B154" s="179"/>
      <c r="C154" s="173"/>
      <c r="D154" s="179"/>
      <c r="E154" s="173"/>
      <c r="F154" s="174"/>
      <c r="G154" s="97" t="s">
        <v>592</v>
      </c>
      <c r="H154" s="98"/>
      <c r="I154" s="98"/>
      <c r="J154" s="98"/>
      <c r="K154" s="98"/>
      <c r="L154" s="98"/>
      <c r="M154" s="98"/>
      <c r="N154" s="98"/>
      <c r="O154" s="98"/>
      <c r="P154" s="99"/>
      <c r="Q154" s="118" t="s">
        <v>655</v>
      </c>
      <c r="R154" s="98"/>
      <c r="S154" s="98"/>
      <c r="T154" s="98"/>
      <c r="U154" s="98"/>
      <c r="V154" s="98"/>
      <c r="W154" s="98"/>
      <c r="X154" s="98"/>
      <c r="Y154" s="98"/>
      <c r="Z154" s="98"/>
      <c r="AA154" s="286"/>
      <c r="AB154" s="134" t="s">
        <v>596</v>
      </c>
      <c r="AC154" s="135"/>
      <c r="AD154" s="135"/>
      <c r="AE154" s="140" t="s">
        <v>597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50.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30"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39.950000000000003"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656</v>
      </c>
      <c r="AF157" s="98"/>
      <c r="AG157" s="98"/>
      <c r="AH157" s="98"/>
      <c r="AI157" s="98"/>
      <c r="AJ157" s="98"/>
      <c r="AK157" s="98"/>
      <c r="AL157" s="98"/>
      <c r="AM157" s="98"/>
      <c r="AN157" s="98"/>
      <c r="AO157" s="98"/>
      <c r="AP157" s="98"/>
      <c r="AQ157" s="98"/>
      <c r="AR157" s="98"/>
      <c r="AS157" s="98"/>
      <c r="AT157" s="98"/>
      <c r="AU157" s="98"/>
      <c r="AV157" s="98"/>
      <c r="AW157" s="98"/>
      <c r="AX157" s="119"/>
    </row>
    <row r="158" spans="1:50" ht="39.950000000000003"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0" customHeight="1" x14ac:dyDescent="0.15">
      <c r="A188" s="182"/>
      <c r="B188" s="179"/>
      <c r="C188" s="173"/>
      <c r="D188" s="179"/>
      <c r="E188" s="118" t="s">
        <v>657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0"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531</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0.1"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549</v>
      </c>
      <c r="AE702" s="339"/>
      <c r="AF702" s="339"/>
      <c r="AG702" s="381" t="s">
        <v>601</v>
      </c>
      <c r="AH702" s="382"/>
      <c r="AI702" s="382"/>
      <c r="AJ702" s="382"/>
      <c r="AK702" s="382"/>
      <c r="AL702" s="382"/>
      <c r="AM702" s="382"/>
      <c r="AN702" s="382"/>
      <c r="AO702" s="382"/>
      <c r="AP702" s="382"/>
      <c r="AQ702" s="382"/>
      <c r="AR702" s="382"/>
      <c r="AS702" s="382"/>
      <c r="AT702" s="382"/>
      <c r="AU702" s="382"/>
      <c r="AV702" s="382"/>
      <c r="AW702" s="382"/>
      <c r="AX702" s="383"/>
    </row>
    <row r="703" spans="1:50" ht="50.1"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549</v>
      </c>
      <c r="AE703" s="322"/>
      <c r="AF703" s="322"/>
      <c r="AG703" s="94" t="s">
        <v>602</v>
      </c>
      <c r="AH703" s="95"/>
      <c r="AI703" s="95"/>
      <c r="AJ703" s="95"/>
      <c r="AK703" s="95"/>
      <c r="AL703" s="95"/>
      <c r="AM703" s="95"/>
      <c r="AN703" s="95"/>
      <c r="AO703" s="95"/>
      <c r="AP703" s="95"/>
      <c r="AQ703" s="95"/>
      <c r="AR703" s="95"/>
      <c r="AS703" s="95"/>
      <c r="AT703" s="95"/>
      <c r="AU703" s="95"/>
      <c r="AV703" s="95"/>
      <c r="AW703" s="95"/>
      <c r="AX703" s="96"/>
    </row>
    <row r="704" spans="1:50" ht="50.1"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549</v>
      </c>
      <c r="AE704" s="782"/>
      <c r="AF704" s="782"/>
      <c r="AG704" s="160" t="s">
        <v>603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549</v>
      </c>
      <c r="AE705" s="714"/>
      <c r="AF705" s="714"/>
      <c r="AG705" s="118" t="s">
        <v>604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50.1"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549</v>
      </c>
      <c r="AE708" s="604"/>
      <c r="AF708" s="604"/>
      <c r="AG708" s="741" t="s">
        <v>605</v>
      </c>
      <c r="AH708" s="742"/>
      <c r="AI708" s="742"/>
      <c r="AJ708" s="742"/>
      <c r="AK708" s="742"/>
      <c r="AL708" s="742"/>
      <c r="AM708" s="742"/>
      <c r="AN708" s="742"/>
      <c r="AO708" s="742"/>
      <c r="AP708" s="742"/>
      <c r="AQ708" s="742"/>
      <c r="AR708" s="742"/>
      <c r="AS708" s="742"/>
      <c r="AT708" s="742"/>
      <c r="AU708" s="742"/>
      <c r="AV708" s="742"/>
      <c r="AW708" s="742"/>
      <c r="AX708" s="743"/>
    </row>
    <row r="709" spans="1:50" ht="50.1"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606</v>
      </c>
      <c r="AH709" s="95"/>
      <c r="AI709" s="95"/>
      <c r="AJ709" s="95"/>
      <c r="AK709" s="95"/>
      <c r="AL709" s="95"/>
      <c r="AM709" s="95"/>
      <c r="AN709" s="95"/>
      <c r="AO709" s="95"/>
      <c r="AP709" s="95"/>
      <c r="AQ709" s="95"/>
      <c r="AR709" s="95"/>
      <c r="AS709" s="95"/>
      <c r="AT709" s="95"/>
      <c r="AU709" s="95"/>
      <c r="AV709" s="95"/>
      <c r="AW709" s="95"/>
      <c r="AX709" s="96"/>
    </row>
    <row r="710" spans="1:50" ht="50.1"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549</v>
      </c>
      <c r="AE710" s="322"/>
      <c r="AF710" s="322"/>
      <c r="AG710" s="94" t="s">
        <v>607</v>
      </c>
      <c r="AH710" s="95"/>
      <c r="AI710" s="95"/>
      <c r="AJ710" s="95"/>
      <c r="AK710" s="95"/>
      <c r="AL710" s="95"/>
      <c r="AM710" s="95"/>
      <c r="AN710" s="95"/>
      <c r="AO710" s="95"/>
      <c r="AP710" s="95"/>
      <c r="AQ710" s="95"/>
      <c r="AR710" s="95"/>
      <c r="AS710" s="95"/>
      <c r="AT710" s="95"/>
      <c r="AU710" s="95"/>
      <c r="AV710" s="95"/>
      <c r="AW710" s="95"/>
      <c r="AX710" s="96"/>
    </row>
    <row r="711" spans="1:50" ht="50.1"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549</v>
      </c>
      <c r="AE711" s="322"/>
      <c r="AF711" s="322"/>
      <c r="AG711" s="94" t="s">
        <v>608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600</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600</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50.1"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549</v>
      </c>
      <c r="AE714" s="807"/>
      <c r="AF714" s="808"/>
      <c r="AG714" s="735" t="s">
        <v>609</v>
      </c>
      <c r="AH714" s="736"/>
      <c r="AI714" s="736"/>
      <c r="AJ714" s="736"/>
      <c r="AK714" s="736"/>
      <c r="AL714" s="736"/>
      <c r="AM714" s="736"/>
      <c r="AN714" s="736"/>
      <c r="AO714" s="736"/>
      <c r="AP714" s="736"/>
      <c r="AQ714" s="736"/>
      <c r="AR714" s="736"/>
      <c r="AS714" s="736"/>
      <c r="AT714" s="736"/>
      <c r="AU714" s="736"/>
      <c r="AV714" s="736"/>
      <c r="AW714" s="736"/>
      <c r="AX714" s="737"/>
    </row>
    <row r="715" spans="1:50" ht="50.1"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549</v>
      </c>
      <c r="AE715" s="604"/>
      <c r="AF715" s="655"/>
      <c r="AG715" s="741" t="s">
        <v>610</v>
      </c>
      <c r="AH715" s="742"/>
      <c r="AI715" s="742"/>
      <c r="AJ715" s="742"/>
      <c r="AK715" s="742"/>
      <c r="AL715" s="742"/>
      <c r="AM715" s="742"/>
      <c r="AN715" s="742"/>
      <c r="AO715" s="742"/>
      <c r="AP715" s="742"/>
      <c r="AQ715" s="742"/>
      <c r="AR715" s="742"/>
      <c r="AS715" s="742"/>
      <c r="AT715" s="742"/>
      <c r="AU715" s="742"/>
      <c r="AV715" s="742"/>
      <c r="AW715" s="742"/>
      <c r="AX715" s="743"/>
    </row>
    <row r="716" spans="1:50" ht="50.1"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549</v>
      </c>
      <c r="AE716" s="626"/>
      <c r="AF716" s="626"/>
      <c r="AG716" s="94" t="s">
        <v>611</v>
      </c>
      <c r="AH716" s="95"/>
      <c r="AI716" s="95"/>
      <c r="AJ716" s="95"/>
      <c r="AK716" s="95"/>
      <c r="AL716" s="95"/>
      <c r="AM716" s="95"/>
      <c r="AN716" s="95"/>
      <c r="AO716" s="95"/>
      <c r="AP716" s="95"/>
      <c r="AQ716" s="95"/>
      <c r="AR716" s="95"/>
      <c r="AS716" s="95"/>
      <c r="AT716" s="95"/>
      <c r="AU716" s="95"/>
      <c r="AV716" s="95"/>
      <c r="AW716" s="95"/>
      <c r="AX716" s="96"/>
    </row>
    <row r="717" spans="1:50" ht="50.1"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549</v>
      </c>
      <c r="AE717" s="322"/>
      <c r="AF717" s="322"/>
      <c r="AG717" s="94" t="s">
        <v>612</v>
      </c>
      <c r="AH717" s="95"/>
      <c r="AI717" s="95"/>
      <c r="AJ717" s="95"/>
      <c r="AK717" s="95"/>
      <c r="AL717" s="95"/>
      <c r="AM717" s="95"/>
      <c r="AN717" s="95"/>
      <c r="AO717" s="95"/>
      <c r="AP717" s="95"/>
      <c r="AQ717" s="95"/>
      <c r="AR717" s="95"/>
      <c r="AS717" s="95"/>
      <c r="AT717" s="95"/>
      <c r="AU717" s="95"/>
      <c r="AV717" s="95"/>
      <c r="AW717" s="95"/>
      <c r="AX717" s="96"/>
    </row>
    <row r="718" spans="1:50" ht="50.1"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549</v>
      </c>
      <c r="AE718" s="322"/>
      <c r="AF718" s="322"/>
      <c r="AG718" s="120" t="s">
        <v>614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549</v>
      </c>
      <c r="AE719" s="604"/>
      <c r="AF719" s="604"/>
      <c r="AG719" s="118" t="s">
        <v>658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613</v>
      </c>
      <c r="D721" s="290"/>
      <c r="E721" s="290"/>
      <c r="F721" s="291"/>
      <c r="G721" s="280"/>
      <c r="H721" s="281"/>
      <c r="I721" s="83" t="str">
        <f>IF(OR(G721="　", G721=""), "", "-")</f>
        <v/>
      </c>
      <c r="J721" s="284">
        <v>50</v>
      </c>
      <c r="K721" s="284"/>
      <c r="L721" s="83" t="str">
        <f>IF(M721="","","-")</f>
        <v/>
      </c>
      <c r="M721" s="84"/>
      <c r="N721" s="297" t="s">
        <v>615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20.10000000000002" customHeight="1" thickBot="1" x14ac:dyDescent="0.2">
      <c r="A735" s="789" t="s">
        <v>618</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8" t="s">
        <v>358</v>
      </c>
      <c r="O737" s="358"/>
      <c r="P737" s="358"/>
      <c r="Q737" s="358"/>
      <c r="R737" s="986"/>
      <c r="S737" s="986"/>
      <c r="T737" s="986"/>
      <c r="U737" s="986"/>
      <c r="V737" s="986"/>
      <c r="W737" s="986"/>
      <c r="X737" s="986"/>
      <c r="Y737" s="986"/>
      <c r="Z737" s="986"/>
      <c r="AA737" s="358" t="s">
        <v>359</v>
      </c>
      <c r="AB737" s="358"/>
      <c r="AC737" s="358"/>
      <c r="AD737" s="358"/>
      <c r="AE737" s="986"/>
      <c r="AF737" s="986"/>
      <c r="AG737" s="986"/>
      <c r="AH737" s="986"/>
      <c r="AI737" s="986"/>
      <c r="AJ737" s="986"/>
      <c r="AK737" s="986"/>
      <c r="AL737" s="986"/>
      <c r="AM737" s="986"/>
      <c r="AN737" s="358" t="s">
        <v>360</v>
      </c>
      <c r="AO737" s="358"/>
      <c r="AP737" s="358"/>
      <c r="AQ737" s="358"/>
      <c r="AR737" s="987"/>
      <c r="AS737" s="988"/>
      <c r="AT737" s="988"/>
      <c r="AU737" s="988"/>
      <c r="AV737" s="988"/>
      <c r="AW737" s="988"/>
      <c r="AX737" s="989"/>
      <c r="AY737" s="89"/>
      <c r="AZ737" s="89"/>
    </row>
    <row r="738" spans="1:52" ht="24.75" customHeight="1" x14ac:dyDescent="0.15">
      <c r="A738" s="990" t="s">
        <v>361</v>
      </c>
      <c r="B738" s="203"/>
      <c r="C738" s="203"/>
      <c r="D738" s="204"/>
      <c r="E738" s="986"/>
      <c r="F738" s="986"/>
      <c r="G738" s="986"/>
      <c r="H738" s="986"/>
      <c r="I738" s="986"/>
      <c r="J738" s="986"/>
      <c r="K738" s="986"/>
      <c r="L738" s="986"/>
      <c r="M738" s="986"/>
      <c r="N738" s="358" t="s">
        <v>362</v>
      </c>
      <c r="O738" s="358"/>
      <c r="P738" s="358"/>
      <c r="Q738" s="358"/>
      <c r="R738" s="986"/>
      <c r="S738" s="986"/>
      <c r="T738" s="986"/>
      <c r="U738" s="986"/>
      <c r="V738" s="986"/>
      <c r="W738" s="986"/>
      <c r="X738" s="986"/>
      <c r="Y738" s="986"/>
      <c r="Z738" s="986"/>
      <c r="AA738" s="358" t="s">
        <v>482</v>
      </c>
      <c r="AB738" s="358"/>
      <c r="AC738" s="358"/>
      <c r="AD738" s="358"/>
      <c r="AE738" s="986" t="s">
        <v>619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538</v>
      </c>
      <c r="B739" s="995"/>
      <c r="C739" s="995"/>
      <c r="D739" s="996"/>
      <c r="E739" s="997" t="s">
        <v>546</v>
      </c>
      <c r="F739" s="998"/>
      <c r="G739" s="998"/>
      <c r="H739" s="91" t="str">
        <f>IF(E739="", "", "(")</f>
        <v>(</v>
      </c>
      <c r="I739" s="981"/>
      <c r="J739" s="981"/>
      <c r="K739" s="91" t="str">
        <f>IF(OR(I739="　", I739=""), "", "-")</f>
        <v/>
      </c>
      <c r="L739" s="982">
        <v>55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527</v>
      </c>
      <c r="B740" s="614"/>
      <c r="C740" s="614"/>
      <c r="D740" s="614"/>
      <c r="E740" s="614"/>
      <c r="F740" s="61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529</v>
      </c>
      <c r="B779" s="628"/>
      <c r="C779" s="628"/>
      <c r="D779" s="628"/>
      <c r="E779" s="628"/>
      <c r="F779" s="629"/>
      <c r="G779" s="594" t="s">
        <v>630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620</v>
      </c>
      <c r="H781" s="670"/>
      <c r="I781" s="670"/>
      <c r="J781" s="670"/>
      <c r="K781" s="671"/>
      <c r="L781" s="663" t="s">
        <v>623</v>
      </c>
      <c r="M781" s="664"/>
      <c r="N781" s="664"/>
      <c r="O781" s="664"/>
      <c r="P781" s="664"/>
      <c r="Q781" s="664"/>
      <c r="R781" s="664"/>
      <c r="S781" s="664"/>
      <c r="T781" s="664"/>
      <c r="U781" s="664"/>
      <c r="V781" s="664"/>
      <c r="W781" s="664"/>
      <c r="X781" s="665"/>
      <c r="Y781" s="384">
        <v>63</v>
      </c>
      <c r="Z781" s="385"/>
      <c r="AA781" s="385"/>
      <c r="AB781" s="804"/>
      <c r="AC781" s="669" t="s">
        <v>621</v>
      </c>
      <c r="AD781" s="670"/>
      <c r="AE781" s="670"/>
      <c r="AF781" s="670"/>
      <c r="AG781" s="671"/>
      <c r="AH781" s="663" t="s">
        <v>628</v>
      </c>
      <c r="AI781" s="664"/>
      <c r="AJ781" s="664"/>
      <c r="AK781" s="664"/>
      <c r="AL781" s="664"/>
      <c r="AM781" s="664"/>
      <c r="AN781" s="664"/>
      <c r="AO781" s="664"/>
      <c r="AP781" s="664"/>
      <c r="AQ781" s="664"/>
      <c r="AR781" s="664"/>
      <c r="AS781" s="664"/>
      <c r="AT781" s="665"/>
      <c r="AU781" s="384">
        <v>37</v>
      </c>
      <c r="AV781" s="385"/>
      <c r="AW781" s="385"/>
      <c r="AX781" s="386"/>
    </row>
    <row r="782" spans="1:50" ht="24.75" customHeight="1" x14ac:dyDescent="0.15">
      <c r="A782" s="630"/>
      <c r="B782" s="631"/>
      <c r="C782" s="631"/>
      <c r="D782" s="631"/>
      <c r="E782" s="631"/>
      <c r="F782" s="632"/>
      <c r="G782" s="605" t="s">
        <v>621</v>
      </c>
      <c r="H782" s="606"/>
      <c r="I782" s="606"/>
      <c r="J782" s="606"/>
      <c r="K782" s="607"/>
      <c r="L782" s="597" t="s">
        <v>627</v>
      </c>
      <c r="M782" s="598"/>
      <c r="N782" s="598"/>
      <c r="O782" s="598"/>
      <c r="P782" s="598"/>
      <c r="Q782" s="598"/>
      <c r="R782" s="598"/>
      <c r="S782" s="598"/>
      <c r="T782" s="598"/>
      <c r="U782" s="598"/>
      <c r="V782" s="598"/>
      <c r="W782" s="598"/>
      <c r="X782" s="599"/>
      <c r="Y782" s="600">
        <v>18</v>
      </c>
      <c r="Z782" s="601"/>
      <c r="AA782" s="601"/>
      <c r="AB782" s="611"/>
      <c r="AC782" s="605" t="s">
        <v>624</v>
      </c>
      <c r="AD782" s="606"/>
      <c r="AE782" s="606"/>
      <c r="AF782" s="606"/>
      <c r="AG782" s="607"/>
      <c r="AH782" s="597" t="s">
        <v>629</v>
      </c>
      <c r="AI782" s="598"/>
      <c r="AJ782" s="598"/>
      <c r="AK782" s="598"/>
      <c r="AL782" s="598"/>
      <c r="AM782" s="598"/>
      <c r="AN782" s="598"/>
      <c r="AO782" s="598"/>
      <c r="AP782" s="598"/>
      <c r="AQ782" s="598"/>
      <c r="AR782" s="598"/>
      <c r="AS782" s="598"/>
      <c r="AT782" s="599"/>
      <c r="AU782" s="600">
        <v>31</v>
      </c>
      <c r="AV782" s="601"/>
      <c r="AW782" s="601"/>
      <c r="AX782" s="602"/>
    </row>
    <row r="783" spans="1:50" ht="24.75" customHeight="1" x14ac:dyDescent="0.15">
      <c r="A783" s="630"/>
      <c r="B783" s="631"/>
      <c r="C783" s="631"/>
      <c r="D783" s="631"/>
      <c r="E783" s="631"/>
      <c r="F783" s="632"/>
      <c r="G783" s="605" t="s">
        <v>625</v>
      </c>
      <c r="H783" s="606"/>
      <c r="I783" s="606"/>
      <c r="J783" s="606"/>
      <c r="K783" s="607"/>
      <c r="L783" s="597" t="s">
        <v>622</v>
      </c>
      <c r="M783" s="598"/>
      <c r="N783" s="598"/>
      <c r="O783" s="598"/>
      <c r="P783" s="598"/>
      <c r="Q783" s="598"/>
      <c r="R783" s="598"/>
      <c r="S783" s="598"/>
      <c r="T783" s="598"/>
      <c r="U783" s="598"/>
      <c r="V783" s="598"/>
      <c r="W783" s="598"/>
      <c r="X783" s="599"/>
      <c r="Y783" s="600">
        <v>8</v>
      </c>
      <c r="Z783" s="601"/>
      <c r="AA783" s="601"/>
      <c r="AB783" s="611"/>
      <c r="AC783" s="605" t="s">
        <v>626</v>
      </c>
      <c r="AD783" s="606"/>
      <c r="AE783" s="606"/>
      <c r="AF783" s="606"/>
      <c r="AG783" s="607"/>
      <c r="AH783" s="597" t="s">
        <v>622</v>
      </c>
      <c r="AI783" s="598"/>
      <c r="AJ783" s="598"/>
      <c r="AK783" s="598"/>
      <c r="AL783" s="598"/>
      <c r="AM783" s="598"/>
      <c r="AN783" s="598"/>
      <c r="AO783" s="598"/>
      <c r="AP783" s="598"/>
      <c r="AQ783" s="598"/>
      <c r="AR783" s="598"/>
      <c r="AS783" s="598"/>
      <c r="AT783" s="599"/>
      <c r="AU783" s="600">
        <v>14</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89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82</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60" customHeight="1" x14ac:dyDescent="0.15">
      <c r="A837" s="372">
        <v>1</v>
      </c>
      <c r="B837" s="372">
        <v>1</v>
      </c>
      <c r="C837" s="340" t="s">
        <v>635</v>
      </c>
      <c r="D837" s="340"/>
      <c r="E837" s="340"/>
      <c r="F837" s="340"/>
      <c r="G837" s="340"/>
      <c r="H837" s="340"/>
      <c r="I837" s="340"/>
      <c r="J837" s="341">
        <v>1240005004054</v>
      </c>
      <c r="K837" s="342"/>
      <c r="L837" s="342"/>
      <c r="M837" s="342"/>
      <c r="N837" s="342"/>
      <c r="O837" s="342"/>
      <c r="P837" s="355" t="s">
        <v>661</v>
      </c>
      <c r="Q837" s="343"/>
      <c r="R837" s="343"/>
      <c r="S837" s="343"/>
      <c r="T837" s="343"/>
      <c r="U837" s="343"/>
      <c r="V837" s="343"/>
      <c r="W837" s="343"/>
      <c r="X837" s="343"/>
      <c r="Y837" s="344">
        <v>90</v>
      </c>
      <c r="Z837" s="345"/>
      <c r="AA837" s="345"/>
      <c r="AB837" s="346"/>
      <c r="AC837" s="356" t="s">
        <v>522</v>
      </c>
      <c r="AD837" s="364"/>
      <c r="AE837" s="364"/>
      <c r="AF837" s="364"/>
      <c r="AG837" s="364"/>
      <c r="AH837" s="365">
        <v>1</v>
      </c>
      <c r="AI837" s="366"/>
      <c r="AJ837" s="366"/>
      <c r="AK837" s="366"/>
      <c r="AL837" s="350">
        <v>100</v>
      </c>
      <c r="AM837" s="351"/>
      <c r="AN837" s="351"/>
      <c r="AO837" s="352"/>
      <c r="AP837" s="353" t="s">
        <v>562</v>
      </c>
      <c r="AQ837" s="353"/>
      <c r="AR837" s="353"/>
      <c r="AS837" s="353"/>
      <c r="AT837" s="353"/>
      <c r="AU837" s="353"/>
      <c r="AV837" s="353"/>
      <c r="AW837" s="353"/>
      <c r="AX837" s="353"/>
    </row>
    <row r="838" spans="1:50" ht="60" customHeight="1" x14ac:dyDescent="0.15">
      <c r="A838" s="372">
        <v>2</v>
      </c>
      <c r="B838" s="372">
        <v>1</v>
      </c>
      <c r="C838" s="340" t="s">
        <v>632</v>
      </c>
      <c r="D838" s="340"/>
      <c r="E838" s="340"/>
      <c r="F838" s="340"/>
      <c r="G838" s="340"/>
      <c r="H838" s="340"/>
      <c r="I838" s="340"/>
      <c r="J838" s="341">
        <v>4420005005394</v>
      </c>
      <c r="K838" s="342"/>
      <c r="L838" s="342"/>
      <c r="M838" s="342"/>
      <c r="N838" s="342"/>
      <c r="O838" s="342"/>
      <c r="P838" s="343" t="s">
        <v>660</v>
      </c>
      <c r="Q838" s="343"/>
      <c r="R838" s="343"/>
      <c r="S838" s="343"/>
      <c r="T838" s="343"/>
      <c r="U838" s="343"/>
      <c r="V838" s="343"/>
      <c r="W838" s="343"/>
      <c r="X838" s="343"/>
      <c r="Y838" s="344">
        <v>72</v>
      </c>
      <c r="Z838" s="345"/>
      <c r="AA838" s="345"/>
      <c r="AB838" s="346"/>
      <c r="AC838" s="356" t="s">
        <v>522</v>
      </c>
      <c r="AD838" s="356"/>
      <c r="AE838" s="356"/>
      <c r="AF838" s="356"/>
      <c r="AG838" s="356"/>
      <c r="AH838" s="365">
        <v>1</v>
      </c>
      <c r="AI838" s="366"/>
      <c r="AJ838" s="366"/>
      <c r="AK838" s="366"/>
      <c r="AL838" s="350">
        <v>100</v>
      </c>
      <c r="AM838" s="351"/>
      <c r="AN838" s="351"/>
      <c r="AO838" s="352"/>
      <c r="AP838" s="353" t="s">
        <v>651</v>
      </c>
      <c r="AQ838" s="353"/>
      <c r="AR838" s="353"/>
      <c r="AS838" s="353"/>
      <c r="AT838" s="353"/>
      <c r="AU838" s="353"/>
      <c r="AV838" s="353"/>
      <c r="AW838" s="353"/>
      <c r="AX838" s="353"/>
    </row>
    <row r="839" spans="1:50" ht="60" customHeight="1" x14ac:dyDescent="0.15">
      <c r="A839" s="372">
        <v>3</v>
      </c>
      <c r="B839" s="372">
        <v>1</v>
      </c>
      <c r="C839" s="354" t="s">
        <v>634</v>
      </c>
      <c r="D839" s="340"/>
      <c r="E839" s="340"/>
      <c r="F839" s="340"/>
      <c r="G839" s="340"/>
      <c r="H839" s="340"/>
      <c r="I839" s="340"/>
      <c r="J839" s="341">
        <v>3310005001777</v>
      </c>
      <c r="K839" s="342"/>
      <c r="L839" s="342"/>
      <c r="M839" s="342"/>
      <c r="N839" s="342"/>
      <c r="O839" s="342"/>
      <c r="P839" s="355" t="s">
        <v>660</v>
      </c>
      <c r="Q839" s="343"/>
      <c r="R839" s="343"/>
      <c r="S839" s="343"/>
      <c r="T839" s="343"/>
      <c r="U839" s="343"/>
      <c r="V839" s="343"/>
      <c r="W839" s="343"/>
      <c r="X839" s="343"/>
      <c r="Y839" s="344">
        <v>67</v>
      </c>
      <c r="Z839" s="345"/>
      <c r="AA839" s="345"/>
      <c r="AB839" s="346"/>
      <c r="AC839" s="356" t="s">
        <v>522</v>
      </c>
      <c r="AD839" s="356"/>
      <c r="AE839" s="356"/>
      <c r="AF839" s="356"/>
      <c r="AG839" s="356"/>
      <c r="AH839" s="348">
        <v>1</v>
      </c>
      <c r="AI839" s="349"/>
      <c r="AJ839" s="349"/>
      <c r="AK839" s="349"/>
      <c r="AL839" s="350">
        <v>100</v>
      </c>
      <c r="AM839" s="351"/>
      <c r="AN839" s="351"/>
      <c r="AO839" s="352"/>
      <c r="AP839" s="353" t="s">
        <v>562</v>
      </c>
      <c r="AQ839" s="353"/>
      <c r="AR839" s="353"/>
      <c r="AS839" s="353"/>
      <c r="AT839" s="353"/>
      <c r="AU839" s="353"/>
      <c r="AV839" s="353"/>
      <c r="AW839" s="353"/>
      <c r="AX839" s="353"/>
    </row>
    <row r="840" spans="1:50" ht="60" customHeight="1" x14ac:dyDescent="0.15">
      <c r="A840" s="372">
        <v>4</v>
      </c>
      <c r="B840" s="372">
        <v>1</v>
      </c>
      <c r="C840" s="354" t="s">
        <v>633</v>
      </c>
      <c r="D840" s="340"/>
      <c r="E840" s="340"/>
      <c r="F840" s="340"/>
      <c r="G840" s="340"/>
      <c r="H840" s="340"/>
      <c r="I840" s="340"/>
      <c r="J840" s="341">
        <v>8040005001619</v>
      </c>
      <c r="K840" s="342"/>
      <c r="L840" s="342"/>
      <c r="M840" s="342"/>
      <c r="N840" s="342"/>
      <c r="O840" s="342"/>
      <c r="P840" s="355" t="s">
        <v>662</v>
      </c>
      <c r="Q840" s="343"/>
      <c r="R840" s="343"/>
      <c r="S840" s="343"/>
      <c r="T840" s="343"/>
      <c r="U840" s="343"/>
      <c r="V840" s="343"/>
      <c r="W840" s="343"/>
      <c r="X840" s="343"/>
      <c r="Y840" s="344">
        <v>61</v>
      </c>
      <c r="Z840" s="345"/>
      <c r="AA840" s="345"/>
      <c r="AB840" s="346"/>
      <c r="AC840" s="356" t="s">
        <v>522</v>
      </c>
      <c r="AD840" s="356"/>
      <c r="AE840" s="356"/>
      <c r="AF840" s="356"/>
      <c r="AG840" s="356"/>
      <c r="AH840" s="348">
        <v>1</v>
      </c>
      <c r="AI840" s="349"/>
      <c r="AJ840" s="349"/>
      <c r="AK840" s="349"/>
      <c r="AL840" s="350">
        <v>100</v>
      </c>
      <c r="AM840" s="351"/>
      <c r="AN840" s="351"/>
      <c r="AO840" s="352"/>
      <c r="AP840" s="353" t="s">
        <v>562</v>
      </c>
      <c r="AQ840" s="353"/>
      <c r="AR840" s="353"/>
      <c r="AS840" s="353"/>
      <c r="AT840" s="353"/>
      <c r="AU840" s="353"/>
      <c r="AV840" s="353"/>
      <c r="AW840" s="353"/>
      <c r="AX840" s="353"/>
    </row>
    <row r="841" spans="1:50" ht="60" customHeight="1" x14ac:dyDescent="0.15">
      <c r="A841" s="372">
        <v>5</v>
      </c>
      <c r="B841" s="372">
        <v>1</v>
      </c>
      <c r="C841" s="340" t="s">
        <v>636</v>
      </c>
      <c r="D841" s="340"/>
      <c r="E841" s="340"/>
      <c r="F841" s="340"/>
      <c r="G841" s="340"/>
      <c r="H841" s="340"/>
      <c r="I841" s="340"/>
      <c r="J841" s="341">
        <v>4380005002314</v>
      </c>
      <c r="K841" s="342"/>
      <c r="L841" s="342"/>
      <c r="M841" s="342"/>
      <c r="N841" s="342"/>
      <c r="O841" s="342"/>
      <c r="P841" s="355" t="s">
        <v>661</v>
      </c>
      <c r="Q841" s="343"/>
      <c r="R841" s="343"/>
      <c r="S841" s="343"/>
      <c r="T841" s="343"/>
      <c r="U841" s="343"/>
      <c r="V841" s="343"/>
      <c r="W841" s="343"/>
      <c r="X841" s="343"/>
      <c r="Y841" s="344">
        <v>54</v>
      </c>
      <c r="Z841" s="345"/>
      <c r="AA841" s="345"/>
      <c r="AB841" s="346"/>
      <c r="AC841" s="347" t="s">
        <v>522</v>
      </c>
      <c r="AD841" s="347"/>
      <c r="AE841" s="347"/>
      <c r="AF841" s="347"/>
      <c r="AG841" s="347"/>
      <c r="AH841" s="348">
        <v>1</v>
      </c>
      <c r="AI841" s="349"/>
      <c r="AJ841" s="349"/>
      <c r="AK841" s="349"/>
      <c r="AL841" s="350">
        <v>100</v>
      </c>
      <c r="AM841" s="351"/>
      <c r="AN841" s="351"/>
      <c r="AO841" s="352"/>
      <c r="AP841" s="353" t="s">
        <v>562</v>
      </c>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60" customHeight="1" x14ac:dyDescent="0.15">
      <c r="A870" s="372">
        <v>1</v>
      </c>
      <c r="B870" s="372">
        <v>1</v>
      </c>
      <c r="C870" s="340" t="s">
        <v>637</v>
      </c>
      <c r="D870" s="340"/>
      <c r="E870" s="340"/>
      <c r="F870" s="340"/>
      <c r="G870" s="340"/>
      <c r="H870" s="340"/>
      <c r="I870" s="340"/>
      <c r="J870" s="341">
        <v>1010405009411</v>
      </c>
      <c r="K870" s="342"/>
      <c r="L870" s="342"/>
      <c r="M870" s="342"/>
      <c r="N870" s="342"/>
      <c r="O870" s="342"/>
      <c r="P870" s="343" t="s">
        <v>638</v>
      </c>
      <c r="Q870" s="343"/>
      <c r="R870" s="343"/>
      <c r="S870" s="343"/>
      <c r="T870" s="343"/>
      <c r="U870" s="343"/>
      <c r="V870" s="343"/>
      <c r="W870" s="343"/>
      <c r="X870" s="343"/>
      <c r="Y870" s="344">
        <v>82</v>
      </c>
      <c r="Z870" s="345"/>
      <c r="AA870" s="345"/>
      <c r="AB870" s="346"/>
      <c r="AC870" s="356" t="s">
        <v>520</v>
      </c>
      <c r="AD870" s="364"/>
      <c r="AE870" s="364"/>
      <c r="AF870" s="364"/>
      <c r="AG870" s="364"/>
      <c r="AH870" s="365">
        <v>2</v>
      </c>
      <c r="AI870" s="366"/>
      <c r="AJ870" s="366"/>
      <c r="AK870" s="366"/>
      <c r="AL870" s="350">
        <v>100</v>
      </c>
      <c r="AM870" s="351"/>
      <c r="AN870" s="351"/>
      <c r="AO870" s="352"/>
      <c r="AP870" s="353" t="s">
        <v>562</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7">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27"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466</v>
      </c>
      <c r="AK6" s="54" t="str">
        <f t="shared" si="7"/>
        <v>E</v>
      </c>
      <c r="AP6" s="56" t="s">
        <v>519</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549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509</v>
      </c>
      <c r="H2" s="595"/>
      <c r="I2" s="595"/>
      <c r="J2" s="595"/>
      <c r="K2" s="595"/>
      <c r="L2" s="595"/>
      <c r="M2" s="595"/>
      <c r="N2" s="595"/>
      <c r="O2" s="595"/>
      <c r="P2" s="595"/>
      <c r="Q2" s="595"/>
      <c r="R2" s="595"/>
      <c r="S2" s="595"/>
      <c r="T2" s="595"/>
      <c r="U2" s="595"/>
      <c r="V2" s="595"/>
      <c r="W2" s="595"/>
      <c r="X2" s="595"/>
      <c r="Y2" s="595"/>
      <c r="Z2" s="595"/>
      <c r="AA2" s="595"/>
      <c r="AB2" s="596"/>
      <c r="AC2" s="594" t="s">
        <v>511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2018-05-15T07:55:31Z</cp:lastPrinted>
  <dcterms:created xsi:type="dcterms:W3CDTF">2012-03-13T00:50:25Z</dcterms:created>
  <dcterms:modified xsi:type="dcterms:W3CDTF">2018-07-13T10:07:34Z</dcterms:modified>
</cp:coreProperties>
</file>