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<sst xmlns="http://schemas.openxmlformats.org/spreadsheetml/2006/main" count="2867" uniqueCount="646">
  <si>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</si>
  <si>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</si>
  <si>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</si>
  <si>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</si>
  <si>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</si>
  <si>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</si>
  <si>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</si>
  <si>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</si>
  <si>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</si>
  <si>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</si>
  <si>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</si>
  <si>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</si>
  <si>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</si>
  <si>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</si>
  <si>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</si>
  <si>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</si>
  <si>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</si>
  <si>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</si>
  <si>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</si>
  <si>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</si>
  <si>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</si>
  <si>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</si>
  <si>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</si>
  <si>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</si>
  <si>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</si>
  <si>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</si>
  <si>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</si>
  <si>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</si>
  <si>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</si>
  <si>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</si>
  <si>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</si>
  <si>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</si>
  <si>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</si>
  <si>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</si>
  <si>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</si>
  <si>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</si>
  <si>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</si>
  <si>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</si>
  <si>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</si>
  <si>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</si>
  <si>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</si>
  <si>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</si>
  <si>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</si>
  <si>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</si>
  <si>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</si>
  <si>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</si>
  <si>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</si>
  <si>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</si>
  <si>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</si>
  <si>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</si>
  <si>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</si>
  <si>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</si>
  <si>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</si>
  <si>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</si>
  <si>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</si>
  <si>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</si>
  <si>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</si>
  <si>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</si>
  <si>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</si>
  <si>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</si>
  <si>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</si>
  <si>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</si>
  <si>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</si>
  <si>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</si>
  <si>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</si>
  <si>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</si>
  <si>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</si>
  <si>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</si>
  <si>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</si>
  <si>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</si>
  <si>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</si>
  <si>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</si>
  <si>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</si>
  <si>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</si>
  <si>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</si>
  <si>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</si>
  <si>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</si>
  <si>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</si>
  <si>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</si>
  <si>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</si>
  <si>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</si>
  <si>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</si>
  <si>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</si>
  <si>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</si>
  <si>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</si>
  <si>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</si>
  <si>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</si>
  <si>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</si>
  <si>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</si>
  <si>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</si>
  <si>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</si>
  <si>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</si>
  <si>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</si>
  <si>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</si>
  <si>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</si>
  <si>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</si>
  <si>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</si>
  <si>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</si>
  <si>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</si>
  <si>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</si>
  <si>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</si>
  <si>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</si>
  <si>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</si>
  <si>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</si>
  <si>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</si>
  <si>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</si>
  <si>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</si>
  <si>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</si>
  <si>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</si>
  <si>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</si>
  <si>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</si>
  <si>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</si>
  <si>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</si>
  <si>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</si>
  <si>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</si>
  <si>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</si>
  <si>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</si>
  <si>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</si>
  <si>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</si>
  <si>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</si>
  <si>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</si>
  <si>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</si>
  <si>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</si>
  <si>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</si>
  <si>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</si>
  <si>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</si>
  <si>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</si>
  <si>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</si>
  <si>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</si>
  <si>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</si>
  <si>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</si>
  <si>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</si>
  <si>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</si>
  <si>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</si>
  <si>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</si>
  <si>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</si>
  <si>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</si>
  <si>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</si>
  <si>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</si>
  <si>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</si>
  <si>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</si>
  <si>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</si>
  <si>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</si>
  <si>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</si>
  <si>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</si>
  <si>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</si>
  <si>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</si>
  <si>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</si>
  <si>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</si>
  <si>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</si>
  <si>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</si>
  <si>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</si>
  <si>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</si>
  <si>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</si>
  <si>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</si>
  <si>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</si>
  <si>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</si>
  <si>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</si>
  <si>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</si>
  <si>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</si>
  <si>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</si>
  <si>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</si>
  <si>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</si>
  <si>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</si>
  <si>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</si>
  <si>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</si>
  <si>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</si>
  <si>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</si>
  <si>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</si>
  <si>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</si>
  <si>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</si>
  <si>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</si>
  <si>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</si>
  <si>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</si>
  <si>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</si>
  <si>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</si>
  <si>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</si>
  <si>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</si>
  <si>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</si>
  <si>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</si>
  <si>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</si>
  <si>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</si>
  <si>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</si>
  <si>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</si>
  <si>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</si>
  <si>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</si>
  <si>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</si>
  <si>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</si>
  <si>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</si>
  <si>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</si>
  <si>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</si>
  <si>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</si>
  <si>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</si>
  <si>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</si>
  <si>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</si>
  <si>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</si>
  <si>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</si>
  <si>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</si>
  <si>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</si>
  <si>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</si>
  <si>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</si>
  <si>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</si>
  <si>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</si>
  <si>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</si>
  <si>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</si>
  <si>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</si>
  <si>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</si>
  <si>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</si>
  <si>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</si>
  <si>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</si>
  <si>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</si>
  <si>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</si>
  <si>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</si>
  <si>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</si>
  <si>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</si>
  <si>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</si>
  <si>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</si>
  <si>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</si>
  <si>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</si>
  <si>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</si>
  <si>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</si>
  <si>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</si>
  <si>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</si>
  <si>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</si>
  <si>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</si>
  <si>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</si>
  <si>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</si>
  <si>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</si>
  <si>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</si>
  <si>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</si>
  <si>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</si>
  <si>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</si>
  <si>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</si>
  <si>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</si>
  <si>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</si>
  <si>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</si>
  <si>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</si>
  <si>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</si>
  <si>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</si>
  <si>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</si>
  <si>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</si>
  <si>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</si>
  <si>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</si>
  <si>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</si>
  <si>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</si>
  <si>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</si>
  <si>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</si>
  <si>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</si>
  <si>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</si>
  <si>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</si>
  <si>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</si>
  <si>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</si>
  <si>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</si>
  <si>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</si>
  <si>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</si>
  <si>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</si>
  <si>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</si>
  <si>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</si>
  <si>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</si>
  <si>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</si>
  <si>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</si>
  <si>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</si>
  <si>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</si>
  <si>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</si>
  <si>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</si>
  <si>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</si>
  <si>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</si>
  <si>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</si>
  <si>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</si>
  <si>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</si>
  <si>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</si>
  <si>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</si>
  <si>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</si>
  <si>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</si>
  <si>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</si>
  <si>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</si>
  <si>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</si>
  <si>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</si>
  <si>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</si>
  <si>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</si>
  <si>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</si>
  <si>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</si>
  <si>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</si>
  <si>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</si>
  <si>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</si>
  <si>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</si>
  <si>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</si>
  <si>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</si>
  <si>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</si>
  <si>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</si>
  <si>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</si>
  <si>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</si>
  <si>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</si>
  <si>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</si>
  <si>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</si>
  <si>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</si>
  <si>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</si>
  <si>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</si>
  <si>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</si>
  <si>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</si>
  <si>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</si>
  <si>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</si>
  <si>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</si>
  <si>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</si>
  <si>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</si>
  <si>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</si>
  <si>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</si>
  <si>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</si>
  <si>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</si>
  <si>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</si>
  <si>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</si>
  <si>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</si>
  <si>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</si>
  <si>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</si>
  <si>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</si>
  <si>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</si>
  <si>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</si>
  <si>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</si>
  <si>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</si>
  <si>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</si>
  <si>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</si>
  <si>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</si>
  <si>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</si>
  <si>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</si>
  <si>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</si>
  <si>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</si>
  <si>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</si>
  <si>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</si>
  <si>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</si>
  <si>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</si>
  <si>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</si>
  <si>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</si>
  <si>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</si>
  <si>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</si>
  <si>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</si>
  <si>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</si>
  <si>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</si>
  <si>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</si>
  <si>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</si>
  <si>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</si>
  <si>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</si>
  <si>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</si>
  <si>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</si>
  <si>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</si>
  <si>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</si>
  <si>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</si>
  <si>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</si>
  <si>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</si>
  <si>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</si>
  <si>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</si>
  <si>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</si>
  <si>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</si>
  <si>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</si>
  <si>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</si>
  <si>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</si>
  <si>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</si>
  <si>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</si>
  <si>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</si>
  <si>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</si>
  <si>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</si>
  <si>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</si>
  <si>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</si>
  <si>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</si>
  <si>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</si>
  <si>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</si>
  <si>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</si>
  <si>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</si>
  <si>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</si>
  <si>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</si>
  <si>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</si>
  <si>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</si>
  <si>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</si>
  <si>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</si>
  <si>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</si>
  <si>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</si>
  <si>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</si>
  <si>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</si>
  <si>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</si>
  <si>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</si>
  <si>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</si>
  <si>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</si>
  <si>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</si>
  <si>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</si>
  <si>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</si>
  <si>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</si>
  <si>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</si>
  <si>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</si>
  <si>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</si>
  <si>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</si>
  <si>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</si>
  <si>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</si>
  <si>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</si>
  <si>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</si>
  <si>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</si>
  <si>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</si>
  <si>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</si>
  <si>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</si>
  <si>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</si>
  <si>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</si>
  <si>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</si>
  <si>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</si>
  <si>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</si>
  <si>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</si>
  <si>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</si>
  <si>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</si>
  <si>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</si>
  <si>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</si>
  <si>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</si>
  <si>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</si>
  <si>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</si>
  <si>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</si>
  <si>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</si>
  <si>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</si>
  <si>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</si>
  <si>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</si>
  <si>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</si>
  <si>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</si>
  <si>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</si>
  <si>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</si>
  <si>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</si>
  <si>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</si>
  <si>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</si>
  <si>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</si>
  <si>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</si>
  <si>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</si>
  <si>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</si>
  <si>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</si>
  <si>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</si>
  <si>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</si>
  <si>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</si>
  <si>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</si>
  <si>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</si>
  <si>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</si>
  <si>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</si>
  <si>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</si>
  <si>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</si>
  <si>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</si>
  <si>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</si>
  <si>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</si>
  <si>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</si>
  <si>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</si>
  <si>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</si>
  <si>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</si>
  <si>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</si>
  <si>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</si>
  <si>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</si>
  <si>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</si>
  <si>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</si>
  <si>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</si>
  <si>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</si>
  <si>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</si>
  <si>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</si>
  <si>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</si>
  <si>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</si>
  <si>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</si>
  <si>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</si>
  <si>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</si>
  <si>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</si>
  <si>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</si>
  <si>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</si>
  <si>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</si>
  <si>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</si>
  <si>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</si>
  <si>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</si>
  <si>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</si>
  <si>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</si>
  <si>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</si>
  <si>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</si>
  <si>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</si>
  <si>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</si>
  <si>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</si>
  <si>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</si>
  <si>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</si>
  <si>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</si>
  <si>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</si>
  <si>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</si>
  <si>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</si>
  <si>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</si>
  <si>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</si>
  <si>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</si>
  <si>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</si>
  <si>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</si>
  <si>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</si>
  <si>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</si>
  <si>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</si>
  <si>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</si>
  <si>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</si>
  <si>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</si>
  <si>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</si>
  <si>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</si>
  <si>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</si>
  <si>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</si>
  <si>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</si>
  <si>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</si>
  <si>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</si>
  <si>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</si>
  <si>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</si>
  <si>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</si>
  <si>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</si>
  <si>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</si>
  <si>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</si>
  <si>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</si>
  <si>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</si>
  <si>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</si>
  <si>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</si>
  <si>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</si>
  <si>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</si>
  <si>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</si>
  <si>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</si>
  <si>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</si>
  <si>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</si>
  <si>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</si>
  <si>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</si>
  <si>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</si>
  <si>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</si>
  <si>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</si>
  <si>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</si>
  <si>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</si>
  <si>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</si>
  <si>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</si>
  <si>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</si>
  <si>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</si>
  <si>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</si>
  <si>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</si>
  <si>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</si>
  <si>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</si>
  <si>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</si>
  <si>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</si>
  <si>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</si>
  <si>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</si>
  <si>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</si>
  <si>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</si>
  <si>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</si>
  <si>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</si>
  <si>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</si>
  <si>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</si>
  <si>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</si>
  <si>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</si>
  <si>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</si>
  <si>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</si>
  <si>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</si>
  <si>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</si>
  <si>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</si>
  <si>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</si>
  <si>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</si>
  <si>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</si>
  <si>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原子力災害対策実効性向上等調査研究事業</t>
    <phoneticPr fontId="5"/>
  </si>
  <si>
    <t>原子力規制庁</t>
    <rPh sb="0" eb="3">
      <t>ゲンシリョク</t>
    </rPh>
    <rPh sb="3" eb="6">
      <t>キセイチョウ</t>
    </rPh>
    <phoneticPr fontId="5"/>
  </si>
  <si>
    <t>○</t>
  </si>
  <si>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</si>
  <si>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</si>
  <si>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0" eb="3">
      <t>ゲンシリョク</t>
    </rPh>
    <rPh sb="3" eb="5">
      <t>サイガイ</t>
    </rPh>
    <rPh sb="5" eb="7">
      <t>タイサク</t>
    </rPh>
    <rPh sb="8" eb="9">
      <t>カカ</t>
    </rPh>
    <rPh sb="10" eb="13">
      <t>コクナイガイ</t>
    </rPh>
    <rPh sb="14" eb="16">
      <t>サイシン</t>
    </rPh>
    <rPh sb="17" eb="20">
      <t>カガクテキ</t>
    </rPh>
    <rPh sb="20" eb="23">
      <t>ギジュツテキ</t>
    </rPh>
    <rPh sb="23" eb="25">
      <t>チケン</t>
    </rPh>
    <rPh sb="25" eb="26">
      <t>オヨ</t>
    </rPh>
    <rPh sb="27" eb="29">
      <t>ドウコウ</t>
    </rPh>
    <rPh sb="30" eb="32">
      <t>チョウサ</t>
    </rPh>
    <rPh sb="36" eb="38">
      <t>コウカ</t>
    </rPh>
    <rPh sb="38" eb="39">
      <t>オヨ</t>
    </rPh>
    <rPh sb="40" eb="43">
      <t>ジッコウセイ</t>
    </rPh>
    <rPh sb="43" eb="44">
      <t>トウ</t>
    </rPh>
    <rPh sb="45" eb="47">
      <t>ジッショウ</t>
    </rPh>
    <rPh sb="52" eb="54">
      <t>ケンキュウ</t>
    </rPh>
    <rPh sb="55" eb="56">
      <t>オコナ</t>
    </rPh>
    <rPh sb="60" eb="61">
      <t>ツウ</t>
    </rPh>
    <rPh sb="66" eb="68">
      <t>ジンソク</t>
    </rPh>
    <rPh sb="70" eb="73">
      <t>コウカテキ</t>
    </rPh>
    <rPh sb="74" eb="76">
      <t>ジュウミン</t>
    </rPh>
    <rPh sb="76" eb="78">
      <t>ボウゴ</t>
    </rPh>
    <rPh sb="78" eb="80">
      <t>タイサク</t>
    </rPh>
    <rPh sb="81" eb="82">
      <t>ア</t>
    </rPh>
    <rPh sb="83" eb="84">
      <t>カタ</t>
    </rPh>
    <rPh sb="85" eb="87">
      <t>ケントウ</t>
    </rPh>
    <rPh sb="92" eb="95">
      <t>ゲンシリョク</t>
    </rPh>
    <rPh sb="95" eb="97">
      <t>サイガイ</t>
    </rPh>
    <rPh sb="97" eb="99">
      <t>タイサク</t>
    </rPh>
    <rPh sb="100" eb="101">
      <t>サラ</t>
    </rPh>
    <rPh sb="103" eb="105">
      <t>ジュウジツ</t>
    </rPh>
    <rPh sb="106" eb="108">
      <t>キョウカ</t>
    </rPh>
    <rPh sb="109" eb="110">
      <t>ハカ</t>
    </rPh>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</si>
  <si>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phoneticPr fontId="5"/>
  </si>
  <si>
    <t>-</t>
    <phoneticPr fontId="5"/>
  </si>
  <si>
    <t>防護措置の実効性向上に関する調査研究</t>
    <rPh sb="0" eb="4">
      <t>ボウゴソチ</t>
    </rPh>
    <rPh sb="5" eb="8">
      <t>ジッコウセイ</t>
    </rPh>
    <rPh sb="8" eb="10">
      <t>コウジョウ</t>
    </rPh>
    <rPh sb="11" eb="12">
      <t>カン</t>
    </rPh>
    <rPh sb="14" eb="16">
      <t>チョウサ</t>
    </rPh>
    <rPh sb="16" eb="18">
      <t>ケンキュウ</t>
    </rPh>
    <phoneticPr fontId="5"/>
  </si>
  <si>
    <t>緊急時対応に関する国際基準等の動向調査</t>
    <rPh sb="0" eb="3">
      <t>キンキュウジ</t>
    </rPh>
    <rPh sb="3" eb="5">
      <t>タイオウ</t>
    </rPh>
    <rPh sb="6" eb="7">
      <t>カン</t>
    </rPh>
    <rPh sb="9" eb="11">
      <t>コクサイ</t>
    </rPh>
    <rPh sb="11" eb="13">
      <t>キジュン</t>
    </rPh>
    <rPh sb="13" eb="14">
      <t>トウ</t>
    </rPh>
    <rPh sb="15" eb="17">
      <t>ドウコウ</t>
    </rPh>
    <rPh sb="17" eb="19">
      <t>チョウサ</t>
    </rPh>
    <phoneticPr fontId="5"/>
  </si>
  <si>
    <t>原子力災害対策指針（https://www.nsr.go.jp/activity/bousai/measure/index.html）</t>
    <phoneticPr fontId="5"/>
  </si>
  <si>
    <t>件</t>
    <rPh sb="0" eb="1">
      <t>ケン</t>
    </rPh>
    <phoneticPr fontId="5"/>
  </si>
  <si>
    <t>日本家屋の特性を考慮した屋内退避の低減効果の技術的知見を整備する。</t>
    <phoneticPr fontId="5"/>
  </si>
  <si>
    <t>日本家屋の特性を考慮した屋内退避の低減効果を取りまとめた技術的知見の整備数</t>
    <phoneticPr fontId="5"/>
  </si>
  <si>
    <t>-</t>
    <phoneticPr fontId="5"/>
  </si>
  <si>
    <t>－</t>
    <phoneticPr fontId="5"/>
  </si>
  <si>
    <t>実施年度毎に主たるテーマを定めて調査を実施し、取りまとめた調査報告書数。また、IAEAで策定中の基準案邦訳版も報告書の付随資料とする。</t>
    <phoneticPr fontId="5"/>
  </si>
  <si>
    <t>報告書数</t>
    <rPh sb="0" eb="3">
      <t>ホウコクショ</t>
    </rPh>
    <rPh sb="3" eb="4">
      <t>スウ</t>
    </rPh>
    <phoneticPr fontId="5"/>
  </si>
  <si>
    <t>屋内退避の低減効果の技術的知見を整備するため、本事業で作成された報告書の数</t>
    <phoneticPr fontId="5"/>
  </si>
  <si>
    <t>執行額／活動実績（アウトプット）の件数　　　　　　　　　　　　　　</t>
    <rPh sb="0" eb="3">
      <t>シッコウガク</t>
    </rPh>
    <rPh sb="4" eb="6">
      <t>カツドウ</t>
    </rPh>
    <rPh sb="6" eb="8">
      <t>ジッセキ</t>
    </rPh>
    <rPh sb="17" eb="19">
      <t>ケンスウ</t>
    </rPh>
    <phoneticPr fontId="5"/>
  </si>
  <si>
    <t>執行額／　活動実績（アウトプット）の件数</t>
    <rPh sb="0" eb="3">
      <t>シッコウガク</t>
    </rPh>
    <rPh sb="5" eb="7">
      <t>カツドウ</t>
    </rPh>
    <rPh sb="7" eb="9">
      <t>ジッセキ</t>
    </rPh>
    <rPh sb="18" eb="20">
      <t>ケンスウ</t>
    </rPh>
    <phoneticPr fontId="5"/>
  </si>
  <si>
    <t>百万円</t>
    <rPh sb="0" eb="2">
      <t>ヒャクマン</t>
    </rPh>
    <rPh sb="2" eb="3">
      <t>エン</t>
    </rPh>
    <phoneticPr fontId="5"/>
  </si>
  <si>
    <t>百万円</t>
    <phoneticPr fontId="5"/>
  </si>
  <si>
    <t>百万円/報告書数</t>
    <rPh sb="0" eb="2">
      <t>ヒャクマン</t>
    </rPh>
    <rPh sb="2" eb="3">
      <t>エン</t>
    </rPh>
    <rPh sb="4" eb="7">
      <t>ホウコクショ</t>
    </rPh>
    <rPh sb="7" eb="8">
      <t>スウ</t>
    </rPh>
    <phoneticPr fontId="5"/>
  </si>
  <si>
    <t>百万円/報告書数</t>
    <phoneticPr fontId="5"/>
  </si>
  <si>
    <t>25/2</t>
    <phoneticPr fontId="5"/>
  </si>
  <si>
    <t>18/1</t>
    <phoneticPr fontId="5"/>
  </si>
  <si>
    <t>91/1</t>
    <phoneticPr fontId="5"/>
  </si>
  <si>
    <t>79/1</t>
    <phoneticPr fontId="5"/>
  </si>
  <si>
    <t>25/2</t>
    <phoneticPr fontId="5"/>
  </si>
  <si>
    <t>46/1</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</si>
  <si>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</si>
  <si>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</si>
  <si>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原子力災害対策指針の継続的改善</t>
    <phoneticPr fontId="5"/>
  </si>
  <si>
    <t>実用発電用原子炉及び核燃料施設等のEALの検討結果を原子力災害対策指針へ平成29年度中に反映する。</t>
    <phoneticPr fontId="5"/>
  </si>
  <si>
    <t>平成29年度</t>
    <rPh sb="0" eb="2">
      <t>ヘイセイ</t>
    </rPh>
    <rPh sb="4" eb="6">
      <t>ネンド</t>
    </rPh>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</si>
  <si>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</si>
  <si>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原子力災害対策に係る国内外の最新の科学的技術的知見及び動向を調査し、その効果及び実効性等を実証するための研究を行うことを通じて、原子力災害対策の更なる充実・強化を図った。</t>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</si>
  <si>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</si>
  <si>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</si>
  <si>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</si>
  <si>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</si>
  <si>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t>
  </si>
  <si>
    <t>有</t>
  </si>
  <si>
    <t>原子力災害対策に係る国内外の最新の科学的技術的知見及び動向の調査、屋内退避による防護効果に関する技術的知見の整備は専門性が高いものであるため、一者応募及び競争性のない随意契約となったが、支出先が示した実績、実施体制及び実施計画等から妥当である。</t>
    <rPh sb="75" eb="76">
      <t>オヨ</t>
    </rPh>
    <rPh sb="77" eb="80">
      <t>キョウソウセイ</t>
    </rPh>
    <rPh sb="83" eb="85">
      <t>ズイイ</t>
    </rPh>
    <rPh sb="85" eb="87">
      <t>ケイヤク</t>
    </rPh>
    <phoneticPr fontId="5"/>
  </si>
  <si>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</si>
  <si>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</si>
  <si>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</si>
  <si>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</si>
  <si>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</si>
  <si>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</si>
  <si>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</si>
  <si>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</si>
  <si>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</si>
  <si>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平成30年度は、これまでの執行実績を踏まえた適切な予算額を計上したが、引き続き平成31年度についても計上予算が過大にならないよう、見積もり等をしっかりと精査する。</t>
    <phoneticPr fontId="5"/>
  </si>
  <si>
    <t>効率的な執行により適正な執行を実施することができた。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rPh sb="9" eb="11">
      <t>テキセイ</t>
    </rPh>
    <rPh sb="12" eb="14">
      <t>シッコウ</t>
    </rPh>
    <rPh sb="15" eb="17">
      <t>ジッシ</t>
    </rPh>
    <rPh sb="136" eb="137">
      <t>ヒ</t>
    </rPh>
    <rPh sb="138" eb="139">
      <t>ツヅ</t>
    </rPh>
    <phoneticPr fontId="5"/>
  </si>
  <si>
    <t>－</t>
    <phoneticPr fontId="5"/>
  </si>
  <si>
    <t>110</t>
    <phoneticPr fontId="5"/>
  </si>
  <si>
    <t>0372</t>
    <phoneticPr fontId="5"/>
  </si>
  <si>
    <t>0127</t>
    <phoneticPr fontId="5"/>
  </si>
  <si>
    <t>0025</t>
    <phoneticPr fontId="5"/>
  </si>
  <si>
    <t>0033</t>
    <phoneticPr fontId="5"/>
  </si>
  <si>
    <t>0056</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</si>
  <si>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</si>
  <si>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C.国立研究開発法人日本原子力研究開発機構</t>
    <phoneticPr fontId="5"/>
  </si>
  <si>
    <t>人件費</t>
    <rPh sb="0" eb="3">
      <t>ジンケンヒ</t>
    </rPh>
    <phoneticPr fontId="5"/>
  </si>
  <si>
    <t>事業費</t>
    <rPh sb="0" eb="3">
      <t>ジギョウヒ</t>
    </rPh>
    <phoneticPr fontId="5"/>
  </si>
  <si>
    <t>その他</t>
    <rPh sb="2" eb="3">
      <t>タ</t>
    </rPh>
    <phoneticPr fontId="5"/>
  </si>
  <si>
    <t>調査研究人件費</t>
    <rPh sb="0" eb="2">
      <t>チョウサ</t>
    </rPh>
    <rPh sb="2" eb="4">
      <t>ケンキュウ</t>
    </rPh>
    <rPh sb="4" eb="7">
      <t>ジンケンヒ</t>
    </rPh>
    <phoneticPr fontId="5"/>
  </si>
  <si>
    <t>旅費、備品費、外注費</t>
    <rPh sb="0" eb="2">
      <t>リョヒ</t>
    </rPh>
    <rPh sb="3" eb="6">
      <t>ビヒンヒ</t>
    </rPh>
    <rPh sb="7" eb="10">
      <t>ガイチュウヒ</t>
    </rPh>
    <phoneticPr fontId="5"/>
  </si>
  <si>
    <t>調査研究人件費</t>
    <phoneticPr fontId="5"/>
  </si>
  <si>
    <t>旅費、諸経費</t>
    <rPh sb="0" eb="2">
      <t>リョヒ</t>
    </rPh>
    <rPh sb="3" eb="6">
      <t>ショケイヒ</t>
    </rPh>
    <phoneticPr fontId="5"/>
  </si>
  <si>
    <t>再委託費</t>
    <rPh sb="0" eb="3">
      <t>サイイタク</t>
    </rPh>
    <rPh sb="3" eb="4">
      <t>ヒ</t>
    </rPh>
    <phoneticPr fontId="5"/>
  </si>
  <si>
    <t>ヨウ素およびセシウムの沈着速度、浸透率の調査・実験等</t>
    <phoneticPr fontId="5"/>
  </si>
  <si>
    <t>旅費、備品費、調査費、諸経費</t>
    <rPh sb="0" eb="2">
      <t>リョヒ</t>
    </rPh>
    <rPh sb="3" eb="6">
      <t>ビヒンヒ</t>
    </rPh>
    <rPh sb="7" eb="10">
      <t>チョウサヒ</t>
    </rPh>
    <rPh sb="11" eb="14">
      <t>ショケイヒ</t>
    </rPh>
    <phoneticPr fontId="5"/>
  </si>
  <si>
    <t>一般管理費</t>
    <rPh sb="0" eb="2">
      <t>イッパン</t>
    </rPh>
    <rPh sb="2" eb="5">
      <t>カンリヒ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</si>
  <si>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</si>
  <si>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B.WASHINGTON　ＣＯＲＥ,L.L.C.</t>
    <phoneticPr fontId="5"/>
  </si>
  <si>
    <t>WASHINGTON　ＣＯＲＥ,L.L.C.</t>
    <phoneticPr fontId="5"/>
  </si>
  <si>
    <t>欧米先進国の原子力防災制度を調査</t>
    <phoneticPr fontId="5"/>
  </si>
  <si>
    <t>国立研究開発法人日本原子力研究開発機構</t>
    <phoneticPr fontId="5"/>
  </si>
  <si>
    <t>屋内退避の低減効果の調査研究を実施</t>
    <phoneticPr fontId="5"/>
  </si>
  <si>
    <t>-</t>
    <phoneticPr fontId="5"/>
  </si>
  <si>
    <t>国立大学法人京都大学</t>
    <rPh sb="0" eb="2">
      <t>コクリツ</t>
    </rPh>
    <rPh sb="2" eb="4">
      <t>ダイガク</t>
    </rPh>
    <rPh sb="4" eb="6">
      <t>ホウジン</t>
    </rPh>
    <rPh sb="6" eb="8">
      <t>キョウト</t>
    </rPh>
    <rPh sb="8" eb="10">
      <t>ダイガク</t>
    </rPh>
    <phoneticPr fontId="5"/>
  </si>
  <si>
    <t>IAEA EPR基準委員会の活動の詳細と、欧米諸国の現行緊急時計画の制度に係る知見を収集し、原子力災害対策指針の見直しを図った件数</t>
    <phoneticPr fontId="5"/>
  </si>
  <si>
    <t>IAEAのEPR（緊急事態に対する準備と対応）に係る基準の策定動向と、先進国の現行原子力防災制度を、原災指針改正に役立てる。</t>
    <phoneticPr fontId="5"/>
  </si>
  <si>
    <t>30/2</t>
    <phoneticPr fontId="5"/>
  </si>
  <si>
    <t>旅費、備品費、消耗品費、諸経費</t>
    <rPh sb="0" eb="2">
      <t>リョヒ</t>
    </rPh>
    <rPh sb="3" eb="5">
      <t>ビヒン</t>
    </rPh>
    <rPh sb="5" eb="6">
      <t>ヒ</t>
    </rPh>
    <rPh sb="7" eb="9">
      <t>ショウモウ</t>
    </rPh>
    <rPh sb="9" eb="10">
      <t>ヒン</t>
    </rPh>
    <rPh sb="10" eb="11">
      <t>ヒ</t>
    </rPh>
    <rPh sb="12" eb="15">
      <t>ショケイヒ</t>
    </rPh>
    <phoneticPr fontId="5"/>
  </si>
  <si>
    <t>一般管理費</t>
    <rPh sb="0" eb="2">
      <t>イッパン</t>
    </rPh>
    <rPh sb="2" eb="4">
      <t>カンリ</t>
    </rPh>
    <rPh sb="4" eb="5">
      <t>ヒ</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</si>
  <si>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</si>
  <si>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放射線防護企画課長佐藤暁</t>
    <rPh sb="0" eb="3">
      <t>ホウシャセン</t>
    </rPh>
    <rPh sb="3" eb="5">
      <t>ボウゴ</t>
    </rPh>
    <rPh sb="5" eb="8">
      <t>キカクカ</t>
    </rPh>
    <rPh sb="8" eb="9">
      <t>チョウ</t>
    </rPh>
    <rPh sb="9" eb="11">
      <t>サトウ</t>
    </rPh>
    <rPh sb="11" eb="12">
      <t>ギョウ</t>
    </rPh>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</si>
  <si>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</si>
  <si>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ＥＰＲｅＳＣ（原子力防災基準委員会）活動、安全基準文書案等の調査</t>
    <phoneticPr fontId="5"/>
  </si>
  <si>
    <t>調査費</t>
    <rPh sb="0" eb="3">
      <t>チョウサヒ</t>
    </rPh>
    <phoneticPr fontId="5"/>
  </si>
  <si>
    <t>東京レコードマネジメント株式会社</t>
    <phoneticPr fontId="5"/>
  </si>
  <si>
    <t>実家屋試験に関わる事前調査</t>
    <phoneticPr fontId="5"/>
  </si>
  <si>
    <t>実家屋試験に関わる事前調査</t>
    <phoneticPr fontId="5"/>
  </si>
  <si>
    <t>－</t>
    <phoneticPr fontId="5"/>
  </si>
  <si>
    <t>D.国立大学法人京都大学</t>
    <rPh sb="2" eb="4">
      <t>コクリツ</t>
    </rPh>
    <rPh sb="4" eb="6">
      <t>ダイガク</t>
    </rPh>
    <rPh sb="6" eb="8">
      <t>ホウジン</t>
    </rPh>
    <rPh sb="8" eb="10">
      <t>キョウト</t>
    </rPh>
    <rPh sb="10" eb="12">
      <t>ダイガク</t>
    </rPh>
    <phoneticPr fontId="5"/>
  </si>
  <si>
    <t>E.東京レコードマネジメント株式会社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</si>
</sst>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63953</xdr:colOff>
      <xdr:row>742</xdr:row>
      <xdr:rowOff>297317</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082143" y="40889464"/>
          <a:ext cx="2513239" cy="65110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163291</xdr:colOff>
      <xdr:row>743</xdr:row>
      <xdr:rowOff>40821</xdr:rowOff>
    </xdr:from>
    <xdr:to>
      <xdr:col>39</xdr:col>
      <xdr:colOff>27213</xdr:colOff>
      <xdr:row>746</xdr:row>
      <xdr:rowOff>272143</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429005" y="41637857"/>
          <a:ext cx="4558387" cy="1292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ＥＰＲｅＳＣ</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原子力防災基準委員会</a:t>
          </a:r>
          <a:r>
            <a:rPr lang="ja-JP" altLang="en-US" sz="1100">
              <a:solidFill>
                <a:schemeClr val="tx1"/>
              </a:solidFill>
              <a:effectLst/>
              <a:latin typeface="+mn-lt"/>
              <a:ea typeface="+mn-ea"/>
              <a:cs typeface="+mn-cs"/>
            </a:rPr>
            <a:t>）活動、</a:t>
          </a:r>
          <a:r>
            <a:rPr lang="ja-JP" altLang="ja-JP" sz="1100">
              <a:solidFill>
                <a:schemeClr val="tx1"/>
              </a:solidFill>
              <a:effectLst/>
              <a:latin typeface="+mn-lt"/>
              <a:ea typeface="+mn-ea"/>
              <a:cs typeface="+mn-cs"/>
            </a:rPr>
            <a:t>安全基準文書案等</a:t>
          </a:r>
          <a:r>
            <a:rPr lang="ja-JP" altLang="en-US"/>
            <a:t>を調査する事業者に資金を補助</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欧米先進国の原子力防災制度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調査</a:t>
          </a:r>
          <a:r>
            <a:rPr lang="ja-JP" altLang="en-US" sz="1100">
              <a:solidFill>
                <a:schemeClr val="tx1"/>
              </a:solidFill>
              <a:effectLst/>
              <a:latin typeface="+mn-lt"/>
              <a:ea typeface="+mn-ea"/>
              <a:cs typeface="+mn-cs"/>
            </a:rPr>
            <a:t>する事業者に資金を補助</a:t>
          </a:r>
          <a:endParaRPr lang="en-US" altLang="ja-JP"/>
        </a:p>
        <a:p>
          <a:r>
            <a:rPr lang="ja-JP" altLang="en-US"/>
            <a:t>・屋内退避の低減効果の調査研究を実施する事業者に資金を補助</a:t>
          </a:r>
        </a:p>
      </xdr:txBody>
    </xdr:sp>
    <xdr:clientData/>
  </xdr:twoCellAnchor>
  <xdr:twoCellAnchor>
    <xdr:from>
      <xdr:col>27</xdr:col>
      <xdr:colOff>0</xdr:colOff>
      <xdr:row>747</xdr:row>
      <xdr:rowOff>0</xdr:rowOff>
    </xdr:from>
    <xdr:to>
      <xdr:col>27</xdr:col>
      <xdr:colOff>0</xdr:colOff>
      <xdr:row>750</xdr:row>
      <xdr:rowOff>10205</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510893" y="43012179"/>
          <a:ext cx="0" cy="1071562"/>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748</xdr:row>
      <xdr:rowOff>0</xdr:rowOff>
    </xdr:from>
    <xdr:to>
      <xdr:col>41</xdr:col>
      <xdr:colOff>49326</xdr:colOff>
      <xdr:row>750</xdr:row>
      <xdr:rowOff>23811</xdr:rowOff>
    </xdr:to>
    <xdr:sp macro="" textlink="">
      <xdr:nvSpPr>
        <xdr:cNvPr id="5" name="フリーフォーム 4">
          <a:extLst>
            <a:ext uri="{FF2B5EF4-FFF2-40B4-BE49-F238E27FC236}">
              <a16:creationId xmlns:a16="http://schemas.microsoft.com/office/drawing/2014/main" xmlns="" id="{00000000-0008-0000-0000-000005000000}"/>
            </a:ext>
          </a:extLst>
        </xdr:cNvPr>
        <xdr:cNvSpPr/>
      </xdr:nvSpPr>
      <xdr:spPr>
        <a:xfrm>
          <a:off x="2843893" y="43365964"/>
          <a:ext cx="5573826" cy="73138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122463</xdr:colOff>
      <xdr:row>750</xdr:row>
      <xdr:rowOff>81641</xdr:rowOff>
    </xdr:from>
    <xdr:ext cx="1877786" cy="459100"/>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959427" y="44155177"/>
          <a:ext cx="187778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108860</xdr:colOff>
      <xdr:row>750</xdr:row>
      <xdr:rowOff>68035</xdr:rowOff>
    </xdr:from>
    <xdr:ext cx="1877437" cy="459100"/>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4599217" y="44141571"/>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37</xdr:col>
      <xdr:colOff>185424</xdr:colOff>
      <xdr:row>750</xdr:row>
      <xdr:rowOff>68038</xdr:rowOff>
    </xdr:from>
    <xdr:ext cx="1432188" cy="459100"/>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7737388" y="44141574"/>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8</xdr:col>
      <xdr:colOff>0</xdr:colOff>
      <xdr:row>751</xdr:row>
      <xdr:rowOff>312965</xdr:rowOff>
    </xdr:from>
    <xdr:to>
      <xdr:col>20</xdr:col>
      <xdr:colOff>47624</xdr:colOff>
      <xdr:row>754</xdr:row>
      <xdr:rowOff>102053</xdr:rowOff>
    </xdr:to>
    <xdr:sp macro="" textlink="">
      <xdr:nvSpPr>
        <xdr:cNvPr id="9" name="Text Box 5">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632857" y="44740286"/>
          <a:ext cx="2496910"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163286</xdr:colOff>
      <xdr:row>751</xdr:row>
      <xdr:rowOff>312965</xdr:rowOff>
    </xdr:from>
    <xdr:to>
      <xdr:col>34</xdr:col>
      <xdr:colOff>6803</xdr:colOff>
      <xdr:row>754</xdr:row>
      <xdr:rowOff>102053</xdr:rowOff>
    </xdr:to>
    <xdr:sp macro="" textlink="">
      <xdr:nvSpPr>
        <xdr:cNvPr id="10" name="Text Box 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4449536" y="44740286"/>
          <a:ext cx="2496910"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WASHINGTON CORE,L.L.C.</a:t>
          </a: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136072</xdr:colOff>
      <xdr:row>751</xdr:row>
      <xdr:rowOff>299358</xdr:rowOff>
    </xdr:from>
    <xdr:to>
      <xdr:col>47</xdr:col>
      <xdr:colOff>181995</xdr:colOff>
      <xdr:row>754</xdr:row>
      <xdr:rowOff>88446</xdr:rowOff>
    </xdr:to>
    <xdr:sp macro="" textlink="">
      <xdr:nvSpPr>
        <xdr:cNvPr id="11" name="Text Box 5">
          <a:extLst>
            <a:ext uri="{FF2B5EF4-FFF2-40B4-BE49-F238E27FC236}">
              <a16:creationId xmlns:a16="http://schemas.microsoft.com/office/drawing/2014/main" xmlns="" id="{00000000-0008-0000-0000-00000B000000}"/>
            </a:ext>
          </a:extLst>
        </xdr:cNvPr>
        <xdr:cNvSpPr txBox="1">
          <a:spLocks noChangeArrowheads="1"/>
        </xdr:cNvSpPr>
      </xdr:nvSpPr>
      <xdr:spPr bwMode="auto">
        <a:xfrm>
          <a:off x="7279822" y="44726679"/>
          <a:ext cx="2495209" cy="850446"/>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7</xdr:col>
      <xdr:colOff>95250</xdr:colOff>
      <xdr:row>754</xdr:row>
      <xdr:rowOff>272143</xdr:rowOff>
    </xdr:from>
    <xdr:to>
      <xdr:col>20</xdr:col>
      <xdr:colOff>95250</xdr:colOff>
      <xdr:row>756</xdr:row>
      <xdr:rowOff>232833</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1502833" y="49071893"/>
          <a:ext cx="2614084" cy="659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effectLst/>
              <a:latin typeface="+mn-lt"/>
              <a:ea typeface="+mn-ea"/>
              <a:cs typeface="+mn-cs"/>
            </a:rPr>
            <a:t>ＥＰＲｅＳＣ（原子力防災基準委員会）活動、安全基準文書案等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調査</a:t>
          </a:r>
          <a:endParaRPr lang="ja-JP" altLang="ja-JP">
            <a:effectLst/>
          </a:endParaRPr>
        </a:p>
        <a:p>
          <a:endParaRPr lang="ja-JP" altLang="en-US"/>
        </a:p>
      </xdr:txBody>
    </xdr:sp>
    <xdr:clientData/>
  </xdr:twoCellAnchor>
  <xdr:twoCellAnchor>
    <xdr:from>
      <xdr:col>21</xdr:col>
      <xdr:colOff>149679</xdr:colOff>
      <xdr:row>754</xdr:row>
      <xdr:rowOff>231322</xdr:rowOff>
    </xdr:from>
    <xdr:to>
      <xdr:col>34</xdr:col>
      <xdr:colOff>73136</xdr:colOff>
      <xdr:row>756</xdr:row>
      <xdr:rowOff>232833</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4372429" y="49031072"/>
          <a:ext cx="2537540" cy="700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・欧米先進国の原子力防災制度</a:t>
          </a:r>
          <a:r>
            <a:rPr lang="ja-JP" altLang="ja-JP" sz="1100">
              <a:solidFill>
                <a:schemeClr val="tx1"/>
              </a:solidFill>
              <a:effectLst/>
              <a:latin typeface="+mn-lt"/>
              <a:ea typeface="+mn-ea"/>
              <a:cs typeface="+mn-cs"/>
            </a:rPr>
            <a:t>の調査</a:t>
          </a:r>
          <a:endParaRPr lang="ja-JP" altLang="en-US"/>
        </a:p>
      </xdr:txBody>
    </xdr:sp>
    <xdr:clientData/>
  </xdr:twoCellAnchor>
  <xdr:twoCellAnchor>
    <xdr:from>
      <xdr:col>35</xdr:col>
      <xdr:colOff>151193</xdr:colOff>
      <xdr:row>754</xdr:row>
      <xdr:rowOff>220739</xdr:rowOff>
    </xdr:from>
    <xdr:to>
      <xdr:col>47</xdr:col>
      <xdr:colOff>190500</xdr:colOff>
      <xdr:row>755</xdr:row>
      <xdr:rowOff>254001</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7189110" y="49020489"/>
          <a:ext cx="2452307" cy="382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a:t>
          </a:r>
        </a:p>
      </xdr:txBody>
    </xdr:sp>
    <xdr:clientData/>
  </xdr:twoCellAnchor>
  <xdr:twoCellAnchor>
    <xdr:from>
      <xdr:col>41</xdr:col>
      <xdr:colOff>176891</xdr:colOff>
      <xdr:row>756</xdr:row>
      <xdr:rowOff>13607</xdr:rowOff>
    </xdr:from>
    <xdr:to>
      <xdr:col>41</xdr:col>
      <xdr:colOff>176891</xdr:colOff>
      <xdr:row>757</xdr:row>
      <xdr:rowOff>275545</xdr:rowOff>
    </xdr:to>
    <xdr:cxnSp macro="">
      <xdr:nvCxnSpPr>
        <xdr:cNvPr id="15" name="直線矢印コネクタ 14">
          <a:extLst>
            <a:ext uri="{FF2B5EF4-FFF2-40B4-BE49-F238E27FC236}">
              <a16:creationId xmlns:a16="http://schemas.microsoft.com/office/drawing/2014/main" xmlns="" id="{00000000-0008-0000-0000-00000F000000}"/>
            </a:ext>
          </a:extLst>
        </xdr:cNvPr>
        <xdr:cNvCxnSpPr/>
      </xdr:nvCxnSpPr>
      <xdr:spPr>
        <a:xfrm>
          <a:off x="8545284" y="46209857"/>
          <a:ext cx="0" cy="928688"/>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70759</xdr:colOff>
      <xdr:row>757</xdr:row>
      <xdr:rowOff>283032</xdr:rowOff>
    </xdr:from>
    <xdr:ext cx="1443216" cy="45910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3671209" y="50394057"/>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36</xdr:col>
      <xdr:colOff>54426</xdr:colOff>
      <xdr:row>758</xdr:row>
      <xdr:rowOff>136070</xdr:rowOff>
    </xdr:from>
    <xdr:to>
      <xdr:col>48</xdr:col>
      <xdr:colOff>102050</xdr:colOff>
      <xdr:row>759</xdr:row>
      <xdr:rowOff>312963</xdr:rowOff>
    </xdr:to>
    <xdr:sp macro="" textlink="">
      <xdr:nvSpPr>
        <xdr:cNvPr id="17" name="Text Box 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7402283" y="47665820"/>
          <a:ext cx="2496910"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．東京レコードマネジメント株式会社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152401</xdr:colOff>
      <xdr:row>760</xdr:row>
      <xdr:rowOff>10887</xdr:rowOff>
    </xdr:from>
    <xdr:to>
      <xdr:col>28</xdr:col>
      <xdr:colOff>152402</xdr:colOff>
      <xdr:row>761</xdr:row>
      <xdr:rowOff>433917</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2967568" y="51879804"/>
          <a:ext cx="2815167" cy="655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22</xdr:col>
      <xdr:colOff>19050</xdr:colOff>
      <xdr:row>756</xdr:row>
      <xdr:rowOff>409575</xdr:rowOff>
    </xdr:from>
    <xdr:to>
      <xdr:col>41</xdr:col>
      <xdr:colOff>171450</xdr:colOff>
      <xdr:row>756</xdr:row>
      <xdr:rowOff>409575</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flipH="1">
          <a:off x="4419600" y="49853850"/>
          <a:ext cx="39528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756</xdr:row>
      <xdr:rowOff>400050</xdr:rowOff>
    </xdr:from>
    <xdr:to>
      <xdr:col>22</xdr:col>
      <xdr:colOff>19050</xdr:colOff>
      <xdr:row>757</xdr:row>
      <xdr:rowOff>266700</xdr:rowOff>
    </xdr:to>
    <xdr:cxnSp macro="">
      <xdr:nvCxnSpPr>
        <xdr:cNvPr id="23" name="直線矢印コネクタ 22">
          <a:extLst>
            <a:ext uri="{FF2B5EF4-FFF2-40B4-BE49-F238E27FC236}">
              <a16:creationId xmlns:a16="http://schemas.microsoft.com/office/drawing/2014/main" xmlns="" id="{00000000-0008-0000-0000-000017000000}"/>
            </a:ext>
          </a:extLst>
        </xdr:cNvPr>
        <xdr:cNvCxnSpPr/>
      </xdr:nvCxnSpPr>
      <xdr:spPr>
        <a:xfrm>
          <a:off x="4419600" y="49844325"/>
          <a:ext cx="0" cy="53340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30781</xdr:colOff>
      <xdr:row>757</xdr:row>
      <xdr:rowOff>276225</xdr:rowOff>
    </xdr:from>
    <xdr:ext cx="1172116" cy="459100"/>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831756" y="50387250"/>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請負</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15</xdr:col>
      <xdr:colOff>114300</xdr:colOff>
      <xdr:row>758</xdr:row>
      <xdr:rowOff>104775</xdr:rowOff>
    </xdr:from>
    <xdr:to>
      <xdr:col>27</xdr:col>
      <xdr:colOff>161924</xdr:colOff>
      <xdr:row>759</xdr:row>
      <xdr:rowOff>281668</xdr:rowOff>
    </xdr:to>
    <xdr:sp macro="" textlink="">
      <xdr:nvSpPr>
        <xdr:cNvPr id="29" name="Text Box 5">
          <a:extLst>
            <a:ext uri="{FF2B5EF4-FFF2-40B4-BE49-F238E27FC236}">
              <a16:creationId xmlns:a16="http://schemas.microsoft.com/office/drawing/2014/main" xmlns="" id="{00000000-0008-0000-0000-00001D000000}"/>
            </a:ext>
          </a:extLst>
        </xdr:cNvPr>
        <xdr:cNvSpPr txBox="1">
          <a:spLocks noChangeArrowheads="1"/>
        </xdr:cNvSpPr>
      </xdr:nvSpPr>
      <xdr:spPr bwMode="auto">
        <a:xfrm>
          <a:off x="3114675" y="50882550"/>
          <a:ext cx="2447924" cy="84364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133350</xdr:colOff>
      <xdr:row>760</xdr:row>
      <xdr:rowOff>47625</xdr:rowOff>
    </xdr:from>
    <xdr:to>
      <xdr:col>49</xdr:col>
      <xdr:colOff>133351</xdr:colOff>
      <xdr:row>761</xdr:row>
      <xdr:rowOff>423333</xdr:rowOff>
    </xdr:to>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7171267" y="51916542"/>
          <a:ext cx="2815167" cy="608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en-US" sz="1100">
              <a:solidFill>
                <a:schemeClr val="tx1"/>
              </a:solidFill>
              <a:effectLst/>
              <a:latin typeface="+mn-lt"/>
              <a:ea typeface="+mn-ea"/>
              <a:cs typeface="+mn-cs"/>
            </a:rPr>
            <a:t>実家屋試験に関わる事前調査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54</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635</v>
      </c>
      <c r="AF5" s="698"/>
      <c r="AG5" s="698"/>
      <c r="AH5" s="698"/>
      <c r="AI5" s="698"/>
      <c r="AJ5" s="698"/>
      <c r="AK5" s="698"/>
      <c r="AL5" s="698"/>
      <c r="AM5" s="698"/>
      <c r="AN5" s="698"/>
      <c r="AO5" s="698"/>
      <c r="AP5" s="699"/>
      <c r="AQ5" s="700" t="s">
        <v>636</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48</v>
      </c>
      <c r="Q13" s="657"/>
      <c r="R13" s="657"/>
      <c r="S13" s="657"/>
      <c r="T13" s="657"/>
      <c r="U13" s="657"/>
      <c r="V13" s="658"/>
      <c r="W13" s="656">
        <v>158</v>
      </c>
      <c r="X13" s="657"/>
      <c r="Y13" s="657"/>
      <c r="Z13" s="657"/>
      <c r="AA13" s="657"/>
      <c r="AB13" s="657"/>
      <c r="AC13" s="658"/>
      <c r="AD13" s="656">
        <v>120</v>
      </c>
      <c r="AE13" s="657"/>
      <c r="AF13" s="657"/>
      <c r="AG13" s="657"/>
      <c r="AH13" s="657"/>
      <c r="AI13" s="657"/>
      <c r="AJ13" s="658"/>
      <c r="AK13" s="656">
        <v>76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48</v>
      </c>
      <c r="Q18" s="878"/>
      <c r="R18" s="878"/>
      <c r="S18" s="878"/>
      <c r="T18" s="878"/>
      <c r="U18" s="878"/>
      <c r="V18" s="879"/>
      <c r="W18" s="877">
        <f>SUM(W13:AC17)</f>
        <v>158</v>
      </c>
      <c r="X18" s="878"/>
      <c r="Y18" s="878"/>
      <c r="Z18" s="878"/>
      <c r="AA18" s="878"/>
      <c r="AB18" s="878"/>
      <c r="AC18" s="879"/>
      <c r="AD18" s="877">
        <f>SUM(AD13:AJ17)</f>
        <v>120</v>
      </c>
      <c r="AE18" s="878"/>
      <c r="AF18" s="878"/>
      <c r="AG18" s="878"/>
      <c r="AH18" s="878"/>
      <c r="AI18" s="878"/>
      <c r="AJ18" s="879"/>
      <c r="AK18" s="877">
        <f>SUM(AK13:AQ17)</f>
        <v>76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18</v>
      </c>
      <c r="Q19" s="657"/>
      <c r="R19" s="657"/>
      <c r="S19" s="657"/>
      <c r="T19" s="657"/>
      <c r="U19" s="657"/>
      <c r="V19" s="658"/>
      <c r="W19" s="656">
        <v>116</v>
      </c>
      <c r="X19" s="657"/>
      <c r="Y19" s="657"/>
      <c r="Z19" s="657"/>
      <c r="AA19" s="657"/>
      <c r="AB19" s="657"/>
      <c r="AC19" s="658"/>
      <c r="AD19" s="656">
        <v>104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0.375</v>
      </c>
      <c r="Q20" s="311"/>
      <c r="R20" s="311"/>
      <c r="S20" s="311"/>
      <c r="T20" s="311"/>
      <c r="U20" s="311"/>
      <c r="V20" s="311"/>
      <c r="W20" s="311">
        <f t="shared" ref="W20" si="0">IF(W18=0, "-", SUM(W19)/W18)</f>
        <v>0.73417721518987344</v>
      </c>
      <c r="X20" s="311"/>
      <c r="Y20" s="311"/>
      <c r="Z20" s="311"/>
      <c r="AA20" s="311"/>
      <c r="AB20" s="311"/>
      <c r="AC20" s="311"/>
      <c r="AD20" s="311">
        <f t="shared" ref="AD20" si="1">IF(AD18=0, "-", SUM(AD19)/AD18)</f>
        <v>0.8666666666666667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0.375</v>
      </c>
      <c r="Q21" s="311"/>
      <c r="R21" s="311"/>
      <c r="S21" s="311"/>
      <c r="T21" s="311"/>
      <c r="U21" s="311"/>
      <c r="V21" s="311"/>
      <c r="W21" s="311">
        <f t="shared" ref="W21" si="2">IF(W19=0, "-", SUM(W19)/SUM(W13,W14))</f>
        <v>0.73417721518987344</v>
      </c>
      <c r="X21" s="311"/>
      <c r="Y21" s="311"/>
      <c r="Z21" s="311"/>
      <c r="AA21" s="311"/>
      <c r="AB21" s="311"/>
      <c r="AC21" s="311"/>
      <c r="AD21" s="311">
        <f t="shared" ref="AD21" si="3">IF(AD19=0, "-", SUM(AD19)/SUM(AD13,AD14))</f>
        <v>0.8666666666666667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471</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46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30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76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469</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34</v>
      </c>
      <c r="AV31" s="192"/>
      <c r="AW31" s="394" t="s">
        <v>300</v>
      </c>
      <c r="AX31" s="395"/>
    </row>
    <row r="32" spans="1:50" ht="26.25" customHeight="1" x14ac:dyDescent="0.15">
      <c r="A32" s="399"/>
      <c r="B32" s="397"/>
      <c r="C32" s="397"/>
      <c r="D32" s="397"/>
      <c r="E32" s="397"/>
      <c r="F32" s="398"/>
      <c r="G32" s="560" t="s">
        <v>631</v>
      </c>
      <c r="H32" s="561"/>
      <c r="I32" s="561"/>
      <c r="J32" s="561"/>
      <c r="K32" s="561"/>
      <c r="L32" s="561"/>
      <c r="M32" s="561"/>
      <c r="N32" s="561"/>
      <c r="O32" s="562"/>
      <c r="P32" s="98" t="s">
        <v>630</v>
      </c>
      <c r="Q32" s="98"/>
      <c r="R32" s="98"/>
      <c r="S32" s="98"/>
      <c r="T32" s="98"/>
      <c r="U32" s="98"/>
      <c r="V32" s="98"/>
      <c r="W32" s="98"/>
      <c r="X32" s="99"/>
      <c r="Y32" s="467" t="s">
        <v>12</v>
      </c>
      <c r="Z32" s="527"/>
      <c r="AA32" s="528"/>
      <c r="AB32" s="457" t="s">
        <v>557</v>
      </c>
      <c r="AC32" s="457"/>
      <c r="AD32" s="457"/>
      <c r="AE32" s="211" t="s">
        <v>553</v>
      </c>
      <c r="AF32" s="212"/>
      <c r="AG32" s="212"/>
      <c r="AH32" s="212"/>
      <c r="AI32" s="211">
        <v>2</v>
      </c>
      <c r="AJ32" s="212"/>
      <c r="AK32" s="212"/>
      <c r="AL32" s="212"/>
      <c r="AM32" s="211">
        <v>2</v>
      </c>
      <c r="AN32" s="212"/>
      <c r="AO32" s="212"/>
      <c r="AP32" s="212"/>
      <c r="AQ32" s="333"/>
      <c r="AR32" s="200"/>
      <c r="AS32" s="200"/>
      <c r="AT32" s="334"/>
      <c r="AU32" s="212"/>
      <c r="AV32" s="212"/>
      <c r="AW32" s="212"/>
      <c r="AX32" s="214"/>
    </row>
    <row r="33" spans="1:50" ht="26.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553</v>
      </c>
      <c r="AF33" s="212"/>
      <c r="AG33" s="212"/>
      <c r="AH33" s="212"/>
      <c r="AI33" s="211">
        <v>2</v>
      </c>
      <c r="AJ33" s="212"/>
      <c r="AK33" s="212"/>
      <c r="AL33" s="212"/>
      <c r="AM33" s="211">
        <v>2</v>
      </c>
      <c r="AN33" s="212"/>
      <c r="AO33" s="212"/>
      <c r="AP33" s="212"/>
      <c r="AQ33" s="333"/>
      <c r="AR33" s="200"/>
      <c r="AS33" s="200"/>
      <c r="AT33" s="334"/>
      <c r="AU33" s="212">
        <v>2</v>
      </c>
      <c r="AV33" s="212"/>
      <c r="AW33" s="212"/>
      <c r="AX33" s="214"/>
    </row>
    <row r="34" spans="1:50" ht="26.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34</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559</v>
      </c>
      <c r="Q39" s="98"/>
      <c r="R39" s="98"/>
      <c r="S39" s="98"/>
      <c r="T39" s="98"/>
      <c r="U39" s="98"/>
      <c r="V39" s="98"/>
      <c r="W39" s="98"/>
      <c r="X39" s="99"/>
      <c r="Y39" s="467" t="s">
        <v>12</v>
      </c>
      <c r="Z39" s="527"/>
      <c r="AA39" s="528"/>
      <c r="AB39" s="457" t="s">
        <v>557</v>
      </c>
      <c r="AC39" s="457"/>
      <c r="AD39" s="457"/>
      <c r="AE39" s="211" t="s">
        <v>553</v>
      </c>
      <c r="AF39" s="212"/>
      <c r="AG39" s="212"/>
      <c r="AH39" s="212"/>
      <c r="AI39" s="211" t="s">
        <v>553</v>
      </c>
      <c r="AJ39" s="212"/>
      <c r="AK39" s="212"/>
      <c r="AL39" s="212"/>
      <c r="AM39" s="211">
        <v>1</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557</v>
      </c>
      <c r="AC40" s="519"/>
      <c r="AD40" s="519"/>
      <c r="AE40" s="211" t="s">
        <v>553</v>
      </c>
      <c r="AF40" s="212"/>
      <c r="AG40" s="212"/>
      <c r="AH40" s="212"/>
      <c r="AI40" s="211" t="s">
        <v>553</v>
      </c>
      <c r="AJ40" s="212"/>
      <c r="AK40" s="212"/>
      <c r="AL40" s="212"/>
      <c r="AM40" s="211">
        <v>1</v>
      </c>
      <c r="AN40" s="212"/>
      <c r="AO40" s="212"/>
      <c r="AP40" s="212"/>
      <c r="AQ40" s="333"/>
      <c r="AR40" s="200"/>
      <c r="AS40" s="200"/>
      <c r="AT40" s="334"/>
      <c r="AU40" s="212">
        <v>1</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560</v>
      </c>
      <c r="AF41" s="212"/>
      <c r="AG41" s="212"/>
      <c r="AH41" s="212"/>
      <c r="AI41" s="211" t="s">
        <v>553</v>
      </c>
      <c r="AJ41" s="212"/>
      <c r="AK41" s="212"/>
      <c r="AL41" s="212"/>
      <c r="AM41" s="211">
        <v>100</v>
      </c>
      <c r="AN41" s="212"/>
      <c r="AO41" s="212"/>
      <c r="AP41" s="212"/>
      <c r="AQ41" s="333"/>
      <c r="AR41" s="200"/>
      <c r="AS41" s="200"/>
      <c r="AT41" s="334"/>
      <c r="AU41" s="212"/>
      <c r="AV41" s="212"/>
      <c r="AW41" s="212"/>
      <c r="AX41" s="214"/>
    </row>
    <row r="42" spans="1:50" ht="23.25" customHeight="1" x14ac:dyDescent="0.15">
      <c r="A42" s="219" t="s">
        <v>523</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536</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553</v>
      </c>
      <c r="AF101" s="212"/>
      <c r="AG101" s="212"/>
      <c r="AH101" s="213"/>
      <c r="AI101" s="211">
        <v>2</v>
      </c>
      <c r="AJ101" s="212"/>
      <c r="AK101" s="212"/>
      <c r="AL101" s="213"/>
      <c r="AM101" s="211">
        <v>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553</v>
      </c>
      <c r="AF102" s="414"/>
      <c r="AG102" s="414"/>
      <c r="AH102" s="414"/>
      <c r="AI102" s="414">
        <v>2</v>
      </c>
      <c r="AJ102" s="414"/>
      <c r="AK102" s="414"/>
      <c r="AL102" s="414"/>
      <c r="AM102" s="414">
        <v>2</v>
      </c>
      <c r="AN102" s="414"/>
      <c r="AO102" s="414"/>
      <c r="AP102" s="414"/>
      <c r="AQ102" s="266">
        <v>2</v>
      </c>
      <c r="AR102" s="267"/>
      <c r="AS102" s="267"/>
      <c r="AT102" s="312"/>
      <c r="AU102" s="266"/>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536</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211">
        <v>1</v>
      </c>
      <c r="AF104" s="212"/>
      <c r="AG104" s="212"/>
      <c r="AH104" s="213"/>
      <c r="AI104" s="211">
        <v>1</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553</v>
      </c>
      <c r="AF116" s="414"/>
      <c r="AG116" s="414"/>
      <c r="AH116" s="414"/>
      <c r="AI116" s="414">
        <v>12.5</v>
      </c>
      <c r="AJ116" s="414"/>
      <c r="AK116" s="414"/>
      <c r="AL116" s="414"/>
      <c r="AM116" s="414">
        <v>12.5</v>
      </c>
      <c r="AN116" s="414"/>
      <c r="AO116" s="414"/>
      <c r="AP116" s="414"/>
      <c r="AQ116" s="211">
        <v>15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553</v>
      </c>
      <c r="AF117" s="547"/>
      <c r="AG117" s="547"/>
      <c r="AH117" s="547"/>
      <c r="AI117" s="547" t="s">
        <v>571</v>
      </c>
      <c r="AJ117" s="547"/>
      <c r="AK117" s="547"/>
      <c r="AL117" s="547"/>
      <c r="AM117" s="547" t="s">
        <v>575</v>
      </c>
      <c r="AN117" s="547"/>
      <c r="AO117" s="547"/>
      <c r="AP117" s="547"/>
      <c r="AQ117" s="547" t="s">
        <v>632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18</v>
      </c>
      <c r="AF119" s="414"/>
      <c r="AG119" s="414"/>
      <c r="AH119" s="414"/>
      <c r="AI119" s="414">
        <v>91</v>
      </c>
      <c r="AJ119" s="414"/>
      <c r="AK119" s="414"/>
      <c r="AL119" s="414"/>
      <c r="AM119" s="414">
        <v>79</v>
      </c>
      <c r="AN119" s="414"/>
      <c r="AO119" s="414"/>
      <c r="AP119" s="414"/>
      <c r="AQ119" s="414">
        <v>46</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570</v>
      </c>
      <c r="AC120" s="469"/>
      <c r="AD120" s="470"/>
      <c r="AE120" s="547" t="s">
        <v>572</v>
      </c>
      <c r="AF120" s="547"/>
      <c r="AG120" s="547"/>
      <c r="AH120" s="547"/>
      <c r="AI120" s="547" t="s">
        <v>573</v>
      </c>
      <c r="AJ120" s="547"/>
      <c r="AK120" s="547"/>
      <c r="AL120" s="547"/>
      <c r="AM120" s="547" t="s">
        <v>574</v>
      </c>
      <c r="AN120" s="547"/>
      <c r="AO120" s="547"/>
      <c r="AP120" s="547"/>
      <c r="AQ120" s="547" t="s">
        <v>576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469</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6"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581</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6"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7.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583</v>
      </c>
      <c r="AF157" s="98"/>
      <c r="AG157" s="98"/>
      <c r="AH157" s="98"/>
      <c r="AI157" s="98"/>
      <c r="AJ157" s="98"/>
      <c r="AK157" s="98"/>
      <c r="AL157" s="98"/>
      <c r="AM157" s="98"/>
      <c r="AN157" s="98"/>
      <c r="AO157" s="98"/>
      <c r="AP157" s="98"/>
      <c r="AQ157" s="98"/>
      <c r="AR157" s="98"/>
      <c r="AS157" s="98"/>
      <c r="AT157" s="98"/>
      <c r="AU157" s="98"/>
      <c r="AV157" s="98"/>
      <c r="AW157" s="98"/>
      <c r="AX157" s="119"/>
    </row>
    <row r="158" spans="1:50" ht="27.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548</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5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72.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637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47.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602</v>
      </c>
      <c r="F737" s="986"/>
      <c r="G737" s="986"/>
      <c r="H737" s="986"/>
      <c r="I737" s="986"/>
      <c r="J737" s="986"/>
      <c r="K737" s="986"/>
      <c r="L737" s="986"/>
      <c r="M737" s="986"/>
      <c r="N737" s="358" t="s">
        <v>358</v>
      </c>
      <c r="O737" s="358"/>
      <c r="P737" s="358"/>
      <c r="Q737" s="358"/>
      <c r="R737" s="986" t="s">
        <v>603</v>
      </c>
      <c r="S737" s="986"/>
      <c r="T737" s="986"/>
      <c r="U737" s="986"/>
      <c r="V737" s="986"/>
      <c r="W737" s="986"/>
      <c r="X737" s="986"/>
      <c r="Y737" s="986"/>
      <c r="Z737" s="986"/>
      <c r="AA737" s="358" t="s">
        <v>359</v>
      </c>
      <c r="AB737" s="358"/>
      <c r="AC737" s="358"/>
      <c r="AD737" s="358"/>
      <c r="AE737" s="986" t="s">
        <v>604</v>
      </c>
      <c r="AF737" s="986"/>
      <c r="AG737" s="986"/>
      <c r="AH737" s="986"/>
      <c r="AI737" s="986"/>
      <c r="AJ737" s="986"/>
      <c r="AK737" s="986"/>
      <c r="AL737" s="986"/>
      <c r="AM737" s="986"/>
      <c r="AN737" s="358" t="s">
        <v>360</v>
      </c>
      <c r="AO737" s="358"/>
      <c r="AP737" s="358"/>
      <c r="AQ737" s="358"/>
      <c r="AR737" s="987" t="s">
        <v>605</v>
      </c>
      <c r="AS737" s="988"/>
      <c r="AT737" s="988"/>
      <c r="AU737" s="988"/>
      <c r="AV737" s="988"/>
      <c r="AW737" s="988"/>
      <c r="AX737" s="989"/>
      <c r="AY737" s="89"/>
      <c r="AZ737" s="89"/>
    </row>
    <row r="738" spans="1:52" ht="24.75" customHeight="1" x14ac:dyDescent="0.15">
      <c r="A738" s="990" t="s">
        <v>361</v>
      </c>
      <c r="B738" s="203"/>
      <c r="C738" s="203"/>
      <c r="D738" s="204"/>
      <c r="E738" s="986" t="s">
        <v>606</v>
      </c>
      <c r="F738" s="986"/>
      <c r="G738" s="986"/>
      <c r="H738" s="986"/>
      <c r="I738" s="986"/>
      <c r="J738" s="986"/>
      <c r="K738" s="986"/>
      <c r="L738" s="986"/>
      <c r="M738" s="986"/>
      <c r="N738" s="358" t="s">
        <v>362</v>
      </c>
      <c r="O738" s="358"/>
      <c r="P738" s="358"/>
      <c r="Q738" s="358"/>
      <c r="R738" s="986" t="s">
        <v>607</v>
      </c>
      <c r="S738" s="986"/>
      <c r="T738" s="986"/>
      <c r="U738" s="986"/>
      <c r="V738" s="986"/>
      <c r="W738" s="986"/>
      <c r="X738" s="986"/>
      <c r="Y738" s="986"/>
      <c r="Z738" s="986"/>
      <c r="AA738" s="358" t="s">
        <v>479</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c r="J739" s="981"/>
      <c r="K739" s="91" t="str">
        <f>IF(OR(I739="　", I739=""), "", "-")</f>
        <v/>
      </c>
      <c r="L739" s="982">
        <v>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614</v>
      </c>
      <c r="M781" s="664"/>
      <c r="N781" s="664"/>
      <c r="O781" s="664"/>
      <c r="P781" s="664"/>
      <c r="Q781" s="664"/>
      <c r="R781" s="664"/>
      <c r="S781" s="664"/>
      <c r="T781" s="664"/>
      <c r="U781" s="664"/>
      <c r="V781" s="664"/>
      <c r="W781" s="664"/>
      <c r="X781" s="665"/>
      <c r="Y781" s="384">
        <v>3</v>
      </c>
      <c r="Z781" s="385"/>
      <c r="AA781" s="385"/>
      <c r="AB781" s="804"/>
      <c r="AC781" s="669" t="s">
        <v>611</v>
      </c>
      <c r="AD781" s="670"/>
      <c r="AE781" s="670"/>
      <c r="AF781" s="670"/>
      <c r="AG781" s="671"/>
      <c r="AH781" s="663" t="s">
        <v>616</v>
      </c>
      <c r="AI781" s="664"/>
      <c r="AJ781" s="664"/>
      <c r="AK781" s="664"/>
      <c r="AL781" s="664"/>
      <c r="AM781" s="664"/>
      <c r="AN781" s="664"/>
      <c r="AO781" s="664"/>
      <c r="AP781" s="664"/>
      <c r="AQ781" s="664"/>
      <c r="AR781" s="664"/>
      <c r="AS781" s="664"/>
      <c r="AT781" s="665"/>
      <c r="AU781" s="384">
        <v>19</v>
      </c>
      <c r="AV781" s="385"/>
      <c r="AW781" s="385"/>
      <c r="AX781" s="386"/>
    </row>
    <row r="782" spans="1:50" ht="24.75" customHeight="1" x14ac:dyDescent="0.15">
      <c r="A782" s="630"/>
      <c r="B782" s="631"/>
      <c r="C782" s="631"/>
      <c r="D782" s="631"/>
      <c r="E782" s="631"/>
      <c r="F782" s="632"/>
      <c r="G782" s="605" t="s">
        <v>612</v>
      </c>
      <c r="H782" s="606"/>
      <c r="I782" s="606"/>
      <c r="J782" s="606"/>
      <c r="K782" s="607"/>
      <c r="L782" s="597" t="s">
        <v>615</v>
      </c>
      <c r="M782" s="598"/>
      <c r="N782" s="598"/>
      <c r="O782" s="598"/>
      <c r="P782" s="598"/>
      <c r="Q782" s="598"/>
      <c r="R782" s="598"/>
      <c r="S782" s="598"/>
      <c r="T782" s="598"/>
      <c r="U782" s="598"/>
      <c r="V782" s="598"/>
      <c r="W782" s="598"/>
      <c r="X782" s="599"/>
      <c r="Y782" s="600">
        <v>1</v>
      </c>
      <c r="Z782" s="601"/>
      <c r="AA782" s="601"/>
      <c r="AB782" s="611"/>
      <c r="AC782" s="605" t="s">
        <v>612</v>
      </c>
      <c r="AD782" s="606"/>
      <c r="AE782" s="606"/>
      <c r="AF782" s="606"/>
      <c r="AG782" s="607"/>
      <c r="AH782" s="597" t="s">
        <v>617</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20</v>
      </c>
      <c r="AV791" s="831"/>
      <c r="AW791" s="831"/>
      <c r="AX791" s="833"/>
    </row>
    <row r="792" spans="1:50" ht="24.75" customHeight="1" x14ac:dyDescent="0.15">
      <c r="A792" s="630"/>
      <c r="B792" s="631"/>
      <c r="C792" s="631"/>
      <c r="D792" s="631"/>
      <c r="E792" s="631"/>
      <c r="F792" s="632"/>
      <c r="G792" s="594" t="s">
        <v>610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618</v>
      </c>
      <c r="H794" s="670"/>
      <c r="I794" s="670"/>
      <c r="J794" s="670"/>
      <c r="K794" s="671"/>
      <c r="L794" s="663" t="s">
        <v>619</v>
      </c>
      <c r="M794" s="664"/>
      <c r="N794" s="664"/>
      <c r="O794" s="664"/>
      <c r="P794" s="664"/>
      <c r="Q794" s="664"/>
      <c r="R794" s="664"/>
      <c r="S794" s="664"/>
      <c r="T794" s="664"/>
      <c r="U794" s="664"/>
      <c r="V794" s="664"/>
      <c r="W794" s="664"/>
      <c r="X794" s="665"/>
      <c r="Y794" s="384">
        <v>48</v>
      </c>
      <c r="Z794" s="385"/>
      <c r="AA794" s="385"/>
      <c r="AB794" s="804"/>
      <c r="AC794" s="669" t="s">
        <v>612</v>
      </c>
      <c r="AD794" s="670"/>
      <c r="AE794" s="670"/>
      <c r="AF794" s="670"/>
      <c r="AG794" s="671"/>
      <c r="AH794" s="663" t="s">
        <v>633</v>
      </c>
      <c r="AI794" s="664"/>
      <c r="AJ794" s="664"/>
      <c r="AK794" s="664"/>
      <c r="AL794" s="664"/>
      <c r="AM794" s="664"/>
      <c r="AN794" s="664"/>
      <c r="AO794" s="664"/>
      <c r="AP794" s="664"/>
      <c r="AQ794" s="664"/>
      <c r="AR794" s="664"/>
      <c r="AS794" s="664"/>
      <c r="AT794" s="665"/>
      <c r="AU794" s="384">
        <v>41</v>
      </c>
      <c r="AV794" s="385"/>
      <c r="AW794" s="385"/>
      <c r="AX794" s="386"/>
    </row>
    <row r="795" spans="1:50" ht="24.75" customHeight="1" x14ac:dyDescent="0.15">
      <c r="A795" s="630"/>
      <c r="B795" s="631"/>
      <c r="C795" s="631"/>
      <c r="D795" s="631"/>
      <c r="E795" s="631"/>
      <c r="F795" s="632"/>
      <c r="G795" s="605" t="s">
        <v>611</v>
      </c>
      <c r="H795" s="606"/>
      <c r="I795" s="606"/>
      <c r="J795" s="606"/>
      <c r="K795" s="607"/>
      <c r="L795" s="597" t="s">
        <v>616</v>
      </c>
      <c r="M795" s="598"/>
      <c r="N795" s="598"/>
      <c r="O795" s="598"/>
      <c r="P795" s="598"/>
      <c r="Q795" s="598"/>
      <c r="R795" s="598"/>
      <c r="S795" s="598"/>
      <c r="T795" s="598"/>
      <c r="U795" s="598"/>
      <c r="V795" s="598"/>
      <c r="W795" s="598"/>
      <c r="X795" s="599"/>
      <c r="Y795" s="600">
        <v>16</v>
      </c>
      <c r="Z795" s="601"/>
      <c r="AA795" s="601"/>
      <c r="AB795" s="611"/>
      <c r="AC795" s="605" t="s">
        <v>196</v>
      </c>
      <c r="AD795" s="606"/>
      <c r="AE795" s="606"/>
      <c r="AF795" s="606"/>
      <c r="AG795" s="607"/>
      <c r="AH795" s="597" t="s">
        <v>634</v>
      </c>
      <c r="AI795" s="598"/>
      <c r="AJ795" s="598"/>
      <c r="AK795" s="598"/>
      <c r="AL795" s="598"/>
      <c r="AM795" s="598"/>
      <c r="AN795" s="598"/>
      <c r="AO795" s="598"/>
      <c r="AP795" s="598"/>
      <c r="AQ795" s="598"/>
      <c r="AR795" s="598"/>
      <c r="AS795" s="598"/>
      <c r="AT795" s="599"/>
      <c r="AU795" s="600">
        <v>4</v>
      </c>
      <c r="AV795" s="601"/>
      <c r="AW795" s="601"/>
      <c r="AX795" s="602"/>
    </row>
    <row r="796" spans="1:50" ht="24.75" customHeight="1" x14ac:dyDescent="0.15">
      <c r="A796" s="630"/>
      <c r="B796" s="631"/>
      <c r="C796" s="631"/>
      <c r="D796" s="631"/>
      <c r="E796" s="631"/>
      <c r="F796" s="632"/>
      <c r="G796" s="605" t="s">
        <v>612</v>
      </c>
      <c r="H796" s="606"/>
      <c r="I796" s="606"/>
      <c r="J796" s="606"/>
      <c r="K796" s="607"/>
      <c r="L796" s="597" t="s">
        <v>620</v>
      </c>
      <c r="M796" s="598"/>
      <c r="N796" s="598"/>
      <c r="O796" s="598"/>
      <c r="P796" s="598"/>
      <c r="Q796" s="598"/>
      <c r="R796" s="598"/>
      <c r="S796" s="598"/>
      <c r="T796" s="598"/>
      <c r="U796" s="598"/>
      <c r="V796" s="598"/>
      <c r="W796" s="598"/>
      <c r="X796" s="599"/>
      <c r="Y796" s="600">
        <v>13</v>
      </c>
      <c r="Z796" s="601"/>
      <c r="AA796" s="601"/>
      <c r="AB796" s="611"/>
      <c r="AC796" s="605" t="s">
        <v>611</v>
      </c>
      <c r="AD796" s="606"/>
      <c r="AE796" s="606"/>
      <c r="AF796" s="606"/>
      <c r="AG796" s="607"/>
      <c r="AH796" s="597" t="s">
        <v>616</v>
      </c>
      <c r="AI796" s="598"/>
      <c r="AJ796" s="598"/>
      <c r="AK796" s="598"/>
      <c r="AL796" s="598"/>
      <c r="AM796" s="598"/>
      <c r="AN796" s="598"/>
      <c r="AO796" s="598"/>
      <c r="AP796" s="598"/>
      <c r="AQ796" s="598"/>
      <c r="AR796" s="598"/>
      <c r="AS796" s="598"/>
      <c r="AT796" s="599"/>
      <c r="AU796" s="600">
        <v>3</v>
      </c>
      <c r="AV796" s="601"/>
      <c r="AW796" s="601"/>
      <c r="AX796" s="602"/>
    </row>
    <row r="797" spans="1:50" ht="24.75" customHeight="1" x14ac:dyDescent="0.15">
      <c r="A797" s="630"/>
      <c r="B797" s="631"/>
      <c r="C797" s="631"/>
      <c r="D797" s="631"/>
      <c r="E797" s="631"/>
      <c r="F797" s="632"/>
      <c r="G797" s="605" t="s">
        <v>613</v>
      </c>
      <c r="H797" s="606"/>
      <c r="I797" s="606"/>
      <c r="J797" s="606"/>
      <c r="K797" s="607"/>
      <c r="L797" s="597" t="s">
        <v>621</v>
      </c>
      <c r="M797" s="598"/>
      <c r="N797" s="598"/>
      <c r="O797" s="598"/>
      <c r="P797" s="598"/>
      <c r="Q797" s="598"/>
      <c r="R797" s="598"/>
      <c r="S797" s="598"/>
      <c r="T797" s="598"/>
      <c r="U797" s="598"/>
      <c r="V797" s="598"/>
      <c r="W797" s="598"/>
      <c r="X797" s="599"/>
      <c r="Y797" s="600">
        <v>2</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79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48</v>
      </c>
      <c r="AV804" s="831"/>
      <c r="AW804" s="831"/>
      <c r="AX804" s="833"/>
    </row>
    <row r="805" spans="1:50" ht="24.75" customHeight="1" x14ac:dyDescent="0.15">
      <c r="A805" s="630"/>
      <c r="B805" s="631"/>
      <c r="C805" s="631"/>
      <c r="D805" s="631"/>
      <c r="E805" s="631"/>
      <c r="F805" s="632"/>
      <c r="G805" s="594" t="s">
        <v>645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639</v>
      </c>
      <c r="H807" s="670"/>
      <c r="I807" s="670"/>
      <c r="J807" s="670"/>
      <c r="K807" s="671"/>
      <c r="L807" s="663" t="s">
        <v>641</v>
      </c>
      <c r="M807" s="664"/>
      <c r="N807" s="664"/>
      <c r="O807" s="664"/>
      <c r="P807" s="664"/>
      <c r="Q807" s="664"/>
      <c r="R807" s="664"/>
      <c r="S807" s="664"/>
      <c r="T807" s="664"/>
      <c r="U807" s="664"/>
      <c r="V807" s="664"/>
      <c r="W807" s="664"/>
      <c r="X807" s="665"/>
      <c r="Y807" s="384">
        <v>2</v>
      </c>
      <c r="Z807" s="385"/>
      <c r="AA807" s="385"/>
      <c r="AB807" s="38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0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0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622</v>
      </c>
      <c r="D837" s="340"/>
      <c r="E837" s="340"/>
      <c r="F837" s="340"/>
      <c r="G837" s="340"/>
      <c r="H837" s="340"/>
      <c r="I837" s="340"/>
      <c r="J837" s="341">
        <v>6050005002007</v>
      </c>
      <c r="K837" s="342"/>
      <c r="L837" s="342"/>
      <c r="M837" s="342"/>
      <c r="N837" s="342"/>
      <c r="O837" s="342"/>
      <c r="P837" s="355" t="s">
        <v>638</v>
      </c>
      <c r="Q837" s="343"/>
      <c r="R837" s="343"/>
      <c r="S837" s="343"/>
      <c r="T837" s="343"/>
      <c r="U837" s="343"/>
      <c r="V837" s="343"/>
      <c r="W837" s="343"/>
      <c r="X837" s="343"/>
      <c r="Y837" s="344">
        <v>4</v>
      </c>
      <c r="Z837" s="345"/>
      <c r="AA837" s="345"/>
      <c r="AB837" s="346"/>
      <c r="AC837" s="356" t="s">
        <v>516</v>
      </c>
      <c r="AD837" s="364"/>
      <c r="AE837" s="364"/>
      <c r="AF837" s="364"/>
      <c r="AG837" s="364"/>
      <c r="AH837" s="365">
        <v>1</v>
      </c>
      <c r="AI837" s="366"/>
      <c r="AJ837" s="366"/>
      <c r="AK837" s="366"/>
      <c r="AL837" s="350">
        <v>99.4</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624</v>
      </c>
      <c r="D870" s="340"/>
      <c r="E870" s="340"/>
      <c r="F870" s="340"/>
      <c r="G870" s="340"/>
      <c r="H870" s="340"/>
      <c r="I870" s="340"/>
      <c r="J870" s="341" t="s">
        <v>553</v>
      </c>
      <c r="K870" s="342"/>
      <c r="L870" s="342"/>
      <c r="M870" s="342"/>
      <c r="N870" s="342"/>
      <c r="O870" s="342"/>
      <c r="P870" s="355" t="s">
        <v>625</v>
      </c>
      <c r="Q870" s="343"/>
      <c r="R870" s="343"/>
      <c r="S870" s="343"/>
      <c r="T870" s="343"/>
      <c r="U870" s="343"/>
      <c r="V870" s="343"/>
      <c r="W870" s="343"/>
      <c r="X870" s="343"/>
      <c r="Y870" s="344">
        <v>20</v>
      </c>
      <c r="Z870" s="345"/>
      <c r="AA870" s="345"/>
      <c r="AB870" s="346"/>
      <c r="AC870" s="356" t="s">
        <v>516</v>
      </c>
      <c r="AD870" s="364"/>
      <c r="AE870" s="364"/>
      <c r="AF870" s="364"/>
      <c r="AG870" s="364"/>
      <c r="AH870" s="365">
        <v>3</v>
      </c>
      <c r="AI870" s="366"/>
      <c r="AJ870" s="366"/>
      <c r="AK870" s="366"/>
      <c r="AL870" s="350">
        <v>88.8</v>
      </c>
      <c r="AM870" s="351"/>
      <c r="AN870" s="351"/>
      <c r="AO870" s="352"/>
      <c r="AP870" s="353" t="s">
        <v>553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626</v>
      </c>
      <c r="D903" s="340"/>
      <c r="E903" s="340"/>
      <c r="F903" s="340"/>
      <c r="G903" s="340"/>
      <c r="H903" s="340"/>
      <c r="I903" s="340"/>
      <c r="J903" s="341">
        <v>6050005002007</v>
      </c>
      <c r="K903" s="342"/>
      <c r="L903" s="342"/>
      <c r="M903" s="342"/>
      <c r="N903" s="342"/>
      <c r="O903" s="342"/>
      <c r="P903" s="355" t="s">
        <v>627</v>
      </c>
      <c r="Q903" s="343"/>
      <c r="R903" s="343"/>
      <c r="S903" s="343"/>
      <c r="T903" s="343"/>
      <c r="U903" s="343"/>
      <c r="V903" s="343"/>
      <c r="W903" s="343"/>
      <c r="X903" s="343"/>
      <c r="Y903" s="344">
        <v>79</v>
      </c>
      <c r="Z903" s="345"/>
      <c r="AA903" s="345"/>
      <c r="AB903" s="346"/>
      <c r="AC903" s="356" t="s">
        <v>522</v>
      </c>
      <c r="AD903" s="364"/>
      <c r="AE903" s="364"/>
      <c r="AF903" s="364"/>
      <c r="AG903" s="364"/>
      <c r="AH903" s="365" t="s">
        <v>553</v>
      </c>
      <c r="AI903" s="366"/>
      <c r="AJ903" s="366"/>
      <c r="AK903" s="366"/>
      <c r="AL903" s="350">
        <v>100</v>
      </c>
      <c r="AM903" s="351"/>
      <c r="AN903" s="351"/>
      <c r="AO903" s="352"/>
      <c r="AP903" s="353" t="s">
        <v>628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629</v>
      </c>
      <c r="D936" s="340"/>
      <c r="E936" s="340"/>
      <c r="F936" s="340"/>
      <c r="G936" s="340"/>
      <c r="H936" s="340"/>
      <c r="I936" s="340"/>
      <c r="J936" s="341">
        <v>3130005005532</v>
      </c>
      <c r="K936" s="342"/>
      <c r="L936" s="342"/>
      <c r="M936" s="342"/>
      <c r="N936" s="342"/>
      <c r="O936" s="342"/>
      <c r="P936" s="355" t="s">
        <v>619</v>
      </c>
      <c r="Q936" s="343"/>
      <c r="R936" s="343"/>
      <c r="S936" s="343"/>
      <c r="T936" s="343"/>
      <c r="U936" s="343"/>
      <c r="V936" s="343"/>
      <c r="W936" s="343"/>
      <c r="X936" s="343"/>
      <c r="Y936" s="344">
        <v>48</v>
      </c>
      <c r="Z936" s="345"/>
      <c r="AA936" s="345"/>
      <c r="AB936" s="346"/>
      <c r="AC936" s="356" t="s">
        <v>522</v>
      </c>
      <c r="AD936" s="364"/>
      <c r="AE936" s="364"/>
      <c r="AF936" s="364"/>
      <c r="AG936" s="364"/>
      <c r="AH936" s="365" t="s">
        <v>553</v>
      </c>
      <c r="AI936" s="366"/>
      <c r="AJ936" s="366"/>
      <c r="AK936" s="366"/>
      <c r="AL936" s="350">
        <v>100</v>
      </c>
      <c r="AM936" s="351"/>
      <c r="AN936" s="351"/>
      <c r="AO936" s="352"/>
      <c r="AP936" s="353" t="s">
        <v>602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640</v>
      </c>
      <c r="D969" s="340"/>
      <c r="E969" s="340"/>
      <c r="F969" s="340"/>
      <c r="G969" s="340"/>
      <c r="H969" s="340"/>
      <c r="I969" s="340"/>
      <c r="J969" s="341">
        <v>1010401020974</v>
      </c>
      <c r="K969" s="342"/>
      <c r="L969" s="342"/>
      <c r="M969" s="342"/>
      <c r="N969" s="342"/>
      <c r="O969" s="342"/>
      <c r="P969" s="355" t="s">
        <v>642</v>
      </c>
      <c r="Q969" s="343"/>
      <c r="R969" s="343"/>
      <c r="S969" s="343"/>
      <c r="T969" s="343"/>
      <c r="U969" s="343"/>
      <c r="V969" s="343"/>
      <c r="W969" s="343"/>
      <c r="X969" s="343"/>
      <c r="Y969" s="344">
        <v>2</v>
      </c>
      <c r="Z969" s="345"/>
      <c r="AA969" s="345"/>
      <c r="AB969" s="346"/>
      <c r="AC969" s="356" t="s">
        <v>515</v>
      </c>
      <c r="AD969" s="364"/>
      <c r="AE969" s="364"/>
      <c r="AF969" s="364"/>
      <c r="AG969" s="364"/>
      <c r="AH969" s="365">
        <v>1</v>
      </c>
      <c r="AI969" s="366"/>
      <c r="AJ969" s="366"/>
      <c r="AK969" s="366"/>
      <c r="AL969" s="350">
        <v>98.4</v>
      </c>
      <c r="AM969" s="351"/>
      <c r="AN969" s="351"/>
      <c r="AO969" s="352"/>
      <c r="AP969" s="353" t="s">
        <v>643</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10:Y816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cfRule type="expression" dxfId="2777" priority="13665">
      <formula>IF(RIGHT(TEXT(AU808,"0.#"),1)=".",FALSE,TRUE)</formula>
    </cfRule>
    <cfRule type="expression" dxfId="2776" priority="13666">
      <formula>IF(RIGHT(TEXT(AU808,"0.#"),1)=".",TRUE,FALSE)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797:AU803">
    <cfRule type="expression" dxfId="2773" priority="13661">
      <formula>IF(RIGHT(TEXT(AU797,"0.#"),1)=".",FALSE,TRUE)</formula>
    </cfRule>
    <cfRule type="expression" dxfId="2772" priority="13662">
      <formula>IF(RIGHT(TEXT(AU797,"0.#"),1)=".",TRUE,FALSE)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Y808">
    <cfRule type="expression" dxfId="711" priority="11">
      <formula>IF(RIGHT(TEXT(Y808,"0.#"),1)=".",FALSE,TRUE)</formula>
    </cfRule>
    <cfRule type="expression" dxfId="710" priority="12">
      <formula>IF(RIGHT(TEXT(Y808,"0.#"),1)=".",TRUE,FALSE)</formula>
    </cfRule>
  </conditionalFormatting>
  <conditionalFormatting sqref="Y809">
    <cfRule type="expression" dxfId="709" priority="9">
      <formula>IF(RIGHT(TEXT(Y809,"0.#"),1)=".",FALSE,TRUE)</formula>
    </cfRule>
    <cfRule type="expression" dxfId="708" priority="10">
      <formula>IF(RIGHT(TEXT(Y809,"0.#"),1)=".",TRUE,FALSE)</formula>
    </cfRule>
  </conditionalFormatting>
  <conditionalFormatting sqref="AU807">
    <cfRule type="expression" dxfId="707" priority="7">
      <formula>IF(RIGHT(TEXT(AU807,"0.#"),1)=".",FALSE,TRUE)</formula>
    </cfRule>
    <cfRule type="expression" dxfId="706" priority="8">
      <formula>IF(RIGHT(TEXT(AU807,"0.#"),1)=".",TRUE,FALSE)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AU796 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469</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469</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469</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469</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469</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469</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469</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469</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469</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469</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2018-05-16T00:49:06Z</cp:lastPrinted>
  <dcterms:created xsi:type="dcterms:W3CDTF">2012-03-13T00:50:25Z</dcterms:created>
  <dcterms:modified xsi:type="dcterms:W3CDTF">2018-07-17T11:32:08Z</dcterms:modified>
</cp:coreProperties>
</file>