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D19" i="3" l="1"/>
  <c r="AD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<sst xmlns="http://schemas.openxmlformats.org/spreadsheetml/2006/main" count="2893" uniqueCount="648">
  <si>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</si>
  <si>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</si>
  <si>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</si>
  <si>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</si>
  <si>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</si>
  <si>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</si>
  <si>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</si>
  <si>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</si>
  <si>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</si>
  <si>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</si>
  <si>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</si>
  <si>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</si>
  <si>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</si>
  <si>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</si>
  <si>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</si>
  <si>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</si>
  <si>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</si>
  <si>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</si>
  <si>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</si>
  <si>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</si>
  <si>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</si>
  <si>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</si>
  <si>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</si>
  <si>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</si>
  <si>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</si>
  <si>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</si>
  <si>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</si>
  <si>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</si>
  <si>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</si>
  <si>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</si>
  <si>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</si>
  <si>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</si>
  <si>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</si>
  <si>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</si>
  <si>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</si>
  <si>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</si>
  <si>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</si>
  <si>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</si>
  <si>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</si>
  <si>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</si>
  <si>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</si>
  <si>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</si>
  <si>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</si>
  <si>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</si>
  <si>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</si>
  <si>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</si>
  <si>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</si>
  <si>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</si>
  <si>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</si>
  <si>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</si>
  <si>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</si>
  <si>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</si>
  <si>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</si>
  <si>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</si>
  <si>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</si>
  <si>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</si>
  <si>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</si>
  <si>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</si>
  <si>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</si>
  <si>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</si>
  <si>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</si>
  <si>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</si>
  <si>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</si>
  <si>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</si>
  <si>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</si>
  <si>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</si>
  <si>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</si>
  <si>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</si>
  <si>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</si>
  <si>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</si>
  <si>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</si>
  <si>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</si>
  <si>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</si>
  <si>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</si>
  <si>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</si>
  <si>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</si>
  <si>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</si>
  <si>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</si>
  <si>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</si>
  <si>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</si>
  <si>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</si>
  <si>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</si>
  <si>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</si>
  <si>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</si>
  <si>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</si>
  <si>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</si>
  <si>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</si>
  <si>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</si>
  <si>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</si>
  <si>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</si>
  <si>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</si>
  <si>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</si>
  <si>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</si>
  <si>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</si>
  <si>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</si>
  <si>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</si>
  <si>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</si>
  <si>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</si>
  <si>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</si>
  <si>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</si>
  <si>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</si>
  <si>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</si>
  <si>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</si>
  <si>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</si>
  <si>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</si>
  <si>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</si>
  <si>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</si>
  <si>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</si>
  <si>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</si>
  <si>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</si>
  <si>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</si>
  <si>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</si>
  <si>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</si>
  <si>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</si>
  <si>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</si>
  <si>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</si>
  <si>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</si>
  <si>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</si>
  <si>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</si>
  <si>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</si>
  <si>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</si>
  <si>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</si>
  <si>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</si>
  <si>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</si>
  <si>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</si>
  <si>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</si>
  <si>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</si>
  <si>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</si>
  <si>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</si>
  <si>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</si>
  <si>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</si>
  <si>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</si>
  <si>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</si>
  <si>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</si>
  <si>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</si>
  <si>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</si>
  <si>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</si>
  <si>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</si>
  <si>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</si>
  <si>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</si>
  <si>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</si>
  <si>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</si>
  <si>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</si>
  <si>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</si>
  <si>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</si>
  <si>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</si>
  <si>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</si>
  <si>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</si>
  <si>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</si>
  <si>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</si>
  <si>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</si>
  <si>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</si>
  <si>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</si>
  <si>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</si>
  <si>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</si>
  <si>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</si>
  <si>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</si>
  <si>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</si>
  <si>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</si>
  <si>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</si>
  <si>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</si>
  <si>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</si>
  <si>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</si>
  <si>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</si>
  <si>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</si>
  <si>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</si>
  <si>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</si>
  <si>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</si>
  <si>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</si>
  <si>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</si>
  <si>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</si>
  <si>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</si>
  <si>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</si>
  <si>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</si>
  <si>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</si>
  <si>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</si>
  <si>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</si>
  <si>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</si>
  <si>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</si>
  <si>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</si>
  <si>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</si>
  <si>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</si>
  <si>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</si>
  <si>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</si>
  <si>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</si>
  <si>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</si>
  <si>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</si>
  <si>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</si>
  <si>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</si>
  <si>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</si>
  <si>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</si>
  <si>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</si>
  <si>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</si>
  <si>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</si>
  <si>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</si>
  <si>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</si>
  <si>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</si>
  <si>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</si>
  <si>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</si>
  <si>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</si>
  <si>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</si>
  <si>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</si>
  <si>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</si>
  <si>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</si>
  <si>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</si>
  <si>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</si>
  <si>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</si>
  <si>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</si>
  <si>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</si>
  <si>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</si>
  <si>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</si>
  <si>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</si>
  <si>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</si>
  <si>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</si>
  <si>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</si>
  <si>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</si>
  <si>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</si>
  <si>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</si>
  <si>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</si>
  <si>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</si>
  <si>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</si>
  <si>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</si>
  <si>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</si>
  <si>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</si>
  <si>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</si>
  <si>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</si>
  <si>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</si>
  <si>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</si>
  <si>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</si>
  <si>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</si>
  <si>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</si>
  <si>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</si>
  <si>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</si>
  <si>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</si>
  <si>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</si>
  <si>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</si>
  <si>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</si>
  <si>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</si>
  <si>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</si>
  <si>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</si>
  <si>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</si>
  <si>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</si>
  <si>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</si>
  <si>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</si>
  <si>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</si>
  <si>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</si>
  <si>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</si>
  <si>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</si>
  <si>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</si>
  <si>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</si>
  <si>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</si>
  <si>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</si>
  <si>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</si>
  <si>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</si>
  <si>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</si>
  <si>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</si>
  <si>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</si>
  <si>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</si>
  <si>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</si>
  <si>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</si>
  <si>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</si>
  <si>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</si>
  <si>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</si>
  <si>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</si>
  <si>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</si>
  <si>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</si>
  <si>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</si>
  <si>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</si>
  <si>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</si>
  <si>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</si>
  <si>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</si>
  <si>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</si>
  <si>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</si>
  <si>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</si>
  <si>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</si>
  <si>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</si>
  <si>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</si>
  <si>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</si>
  <si>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</si>
  <si>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</si>
  <si>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</si>
  <si>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</si>
  <si>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</si>
  <si>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</si>
  <si>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</si>
  <si>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</si>
  <si>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</si>
  <si>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</si>
  <si>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</si>
  <si>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</si>
  <si>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</si>
  <si>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</si>
  <si>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</si>
  <si>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</si>
  <si>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</si>
  <si>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</si>
  <si>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</si>
  <si>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</si>
  <si>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</si>
  <si>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</si>
  <si>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</si>
  <si>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</si>
  <si>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</si>
  <si>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</si>
  <si>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</si>
  <si>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</si>
  <si>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</si>
  <si>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</si>
  <si>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</si>
  <si>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</si>
  <si>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</si>
  <si>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</si>
  <si>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</si>
  <si>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</si>
  <si>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</si>
  <si>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</si>
  <si>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</si>
  <si>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</si>
  <si>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</si>
  <si>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</si>
  <si>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</si>
  <si>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</si>
  <si>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</si>
  <si>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</si>
  <si>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</si>
  <si>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</si>
  <si>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</si>
  <si>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</si>
  <si>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</si>
  <si>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</si>
  <si>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</si>
  <si>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</si>
  <si>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</si>
  <si>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</si>
  <si>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</si>
  <si>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</si>
  <si>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</si>
  <si>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</si>
  <si>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</si>
  <si>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</si>
  <si>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</si>
  <si>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</si>
  <si>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</si>
  <si>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</si>
  <si>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</si>
  <si>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</si>
  <si>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</si>
  <si>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</si>
  <si>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</si>
  <si>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</si>
  <si>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</si>
  <si>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</si>
  <si>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</si>
  <si>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</si>
  <si>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</si>
  <si>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</si>
  <si>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</si>
  <si>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</si>
  <si>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</si>
  <si>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</si>
  <si>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</si>
  <si>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</si>
  <si>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</si>
  <si>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</si>
  <si>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</si>
  <si>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</si>
  <si>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</si>
  <si>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</si>
  <si>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</si>
  <si>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</si>
  <si>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</si>
  <si>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</si>
  <si>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</si>
  <si>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</si>
  <si>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</si>
  <si>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</si>
  <si>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</si>
  <si>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</si>
  <si>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</si>
  <si>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</si>
  <si>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</si>
  <si>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</si>
  <si>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</si>
  <si>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</si>
  <si>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</si>
  <si>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</si>
  <si>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</si>
  <si>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</si>
  <si>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</si>
  <si>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</si>
  <si>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</si>
  <si>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</si>
  <si>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</si>
  <si>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</si>
  <si>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</si>
  <si>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</si>
  <si>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</si>
  <si>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</si>
  <si>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</si>
  <si>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</si>
  <si>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</si>
  <si>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</si>
  <si>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</si>
  <si>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</si>
  <si>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</si>
  <si>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</si>
  <si>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</si>
  <si>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</si>
  <si>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</si>
  <si>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</si>
  <si>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</si>
  <si>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</si>
  <si>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</si>
  <si>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</si>
  <si>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</si>
  <si>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</si>
  <si>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</si>
  <si>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</si>
  <si>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</si>
  <si>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</si>
  <si>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</si>
  <si>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</si>
  <si>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</si>
  <si>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</si>
  <si>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</si>
  <si>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</si>
  <si>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</si>
  <si>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</si>
  <si>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</si>
  <si>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</si>
  <si>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</si>
  <si>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</si>
  <si>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</si>
  <si>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</si>
  <si>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</si>
  <si>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</si>
  <si>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</si>
  <si>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</si>
  <si>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</si>
  <si>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</si>
  <si>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</si>
  <si>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</si>
  <si>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</si>
  <si>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</si>
  <si>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</si>
  <si>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</si>
  <si>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</si>
  <si>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</si>
  <si>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</si>
  <si>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</si>
  <si>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</si>
  <si>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</si>
  <si>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</si>
  <si>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</si>
  <si>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</si>
  <si>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</si>
  <si>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</si>
  <si>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</si>
  <si>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</si>
  <si>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</si>
  <si>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</si>
  <si>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</si>
  <si>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</si>
  <si>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</si>
  <si>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</si>
  <si>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</si>
  <si>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</si>
  <si>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</si>
  <si>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</si>
  <si>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</si>
  <si>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</si>
  <si>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</si>
  <si>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</si>
  <si>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</si>
  <si>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</si>
  <si>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</si>
  <si>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</si>
  <si>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</si>
  <si>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</si>
  <si>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</si>
  <si>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</si>
  <si>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</si>
  <si>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</si>
  <si>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</si>
  <si>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</si>
  <si>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</si>
  <si>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</si>
  <si>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</si>
  <si>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</si>
  <si>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</si>
  <si>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</si>
  <si>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</si>
  <si>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</si>
  <si>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</si>
  <si>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</si>
  <si>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</si>
  <si>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</si>
  <si>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</si>
  <si>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</si>
  <si>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</si>
  <si>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</si>
  <si>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</si>
  <si>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</si>
  <si>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</si>
  <si>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</si>
  <si>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</si>
  <si>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</si>
  <si>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</si>
  <si>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</si>
  <si>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</si>
  <si>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</si>
  <si>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</si>
  <si>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</si>
  <si>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</si>
  <si>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</si>
  <si>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</si>
  <si>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</si>
  <si>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</si>
  <si>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</si>
  <si>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</si>
  <si>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</si>
  <si>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</si>
  <si>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</si>
  <si>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</si>
  <si>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</si>
  <si>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</si>
  <si>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</si>
  <si>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</si>
  <si>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</si>
  <si>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</si>
  <si>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</si>
  <si>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</si>
  <si>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</si>
  <si>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</si>
  <si>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</si>
  <si>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</si>
  <si>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</si>
  <si>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</si>
  <si>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</si>
  <si>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</si>
  <si>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</si>
  <si>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</si>
  <si>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</si>
  <si>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</si>
  <si>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</si>
  <si>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</si>
  <si>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</si>
  <si>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</si>
  <si>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</si>
  <si>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</si>
  <si>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</si>
  <si>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</si>
  <si>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</si>
  <si>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</si>
  <si>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放射線監視等交付金</t>
    <rPh sb="0" eb="3">
      <t>ホウシャセン</t>
    </rPh>
    <rPh sb="3" eb="6">
      <t>カンシトウ</t>
    </rPh>
    <rPh sb="6" eb="9">
      <t>コウフキン</t>
    </rPh>
    <phoneticPr fontId="5"/>
  </si>
  <si>
    <t>昭和４９年度</t>
    <rPh sb="0" eb="2">
      <t>ショウワ</t>
    </rPh>
    <rPh sb="4" eb="6">
      <t>ネンド</t>
    </rPh>
    <phoneticPr fontId="5"/>
  </si>
  <si>
    <t>○</t>
  </si>
  <si>
    <t>特別会計に関する法律第85条第6項
特別会計に関する法律施行令第51条第7項第1号ロ、ハ</t>
    <phoneticPr fontId="5"/>
  </si>
  <si>
    <t>防災基本計画（昭和３８年６月決定）
原子力災害対策指針（平成２４年１０月決定）</t>
    <phoneticPr fontId="5"/>
  </si>
  <si>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</si>
  <si>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</si>
  <si>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t>
    <phoneticPr fontId="5"/>
  </si>
  <si>
    <t>放射線監視施設等整備事業</t>
  </si>
  <si>
    <t>放射線監視事業</t>
  </si>
  <si>
    <t>地震観測システム整備事業</t>
  </si>
  <si>
    <t>地震関連情報収集提供事業</t>
  </si>
  <si>
    <t>-</t>
    <phoneticPr fontId="5"/>
  </si>
  <si>
    <t>-</t>
    <phoneticPr fontId="5"/>
  </si>
  <si>
    <t>-</t>
    <phoneticPr fontId="5"/>
  </si>
  <si>
    <t>-</t>
    <phoneticPr fontId="5"/>
  </si>
  <si>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phoneticPr fontId="5"/>
  </si>
  <si>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phoneticPr fontId="5"/>
  </si>
  <si>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phoneticPr fontId="5"/>
  </si>
  <si>
    <t>放射線監視体制を構築・維持することができた自治体数を代替指標とする。</t>
    <phoneticPr fontId="5"/>
  </si>
  <si>
    <t>自治体</t>
    <rPh sb="0" eb="3">
      <t>ジチタイ</t>
    </rPh>
    <phoneticPr fontId="5"/>
  </si>
  <si>
    <t>-</t>
    <phoneticPr fontId="5"/>
  </si>
  <si>
    <t>各都道府県より報告があった空間線量率の測定件数（1台の測定機につき1日の測定を1件と計上）</t>
    <phoneticPr fontId="5"/>
  </si>
  <si>
    <t>件</t>
    <rPh sb="0" eb="1">
      <t>ケン</t>
    </rPh>
    <phoneticPr fontId="5"/>
  </si>
  <si>
    <t>各都道府県より報告があった環境試料における放射能の測定件数</t>
    <phoneticPr fontId="5"/>
  </si>
  <si>
    <t>　</t>
    <phoneticPr fontId="5"/>
  </si>
  <si>
    <t>執行額／空間線量率及び環境試料データ数の合計　　　　　　　　　　</t>
    <phoneticPr fontId="5"/>
  </si>
  <si>
    <t>百万円</t>
    <rPh sb="0" eb="2">
      <t>ヒャクマン</t>
    </rPh>
    <rPh sb="2" eb="3">
      <t>エン</t>
    </rPh>
    <phoneticPr fontId="5"/>
  </si>
  <si>
    <t>百万円/千件</t>
    <phoneticPr fontId="5"/>
  </si>
  <si>
    <t>6,178/247</t>
    <phoneticPr fontId="5"/>
  </si>
  <si>
    <t>原子力に対する確かな規制を通じて、人と環境を守ること</t>
    <phoneticPr fontId="5"/>
  </si>
  <si>
    <t>東京電力福島第一原子力発電所事故を踏まえ、地方公共団体が自ら行う環境放射線モニタリングの一層の支援を図る必要があり、国民や社会のニーズを的確に反映している。</t>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</si>
  <si>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5"/>
  </si>
  <si>
    <t>東京電力福島第一原子力発電所事故を踏まえ、地方公共団体が自ら行う環境放射線モニタリングの一層の支援を図るものであり、優先度の高い事業である。</t>
    <phoneticPr fontId="5"/>
  </si>
  <si>
    <t>△</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</si>
  <si>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</si>
  <si>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</si>
  <si>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</si>
  <si>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5"/>
  </si>
  <si>
    <t>‐</t>
  </si>
  <si>
    <t>交付申請・審査の過程及び確定検査の際、事業目的に必要な経費のみ計上されていることを確認している。</t>
    <phoneticPr fontId="5"/>
  </si>
  <si>
    <t>各道府県における入札による減額等によるもの。</t>
    <phoneticPr fontId="5"/>
  </si>
  <si>
    <t>交付申請・審査の過程で、コスト削減や効率化に向けた協議を行っている。</t>
    <phoneticPr fontId="5"/>
  </si>
  <si>
    <t>すべての原子力施設周辺自治体において、放射線監視体制を構築・維持し、原子力施設から放出される放射性物質の周辺環境に与える影響等を把握することができている。</t>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</si>
  <si>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</si>
  <si>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phoneticPr fontId="5"/>
  </si>
  <si>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5"/>
  </si>
  <si>
    <t>内閣府</t>
  </si>
  <si>
    <t>原子力発電施設等緊急時安全対策交付金</t>
    <phoneticPr fontId="5"/>
  </si>
  <si>
    <t>環境放射能水準調査事業委託費</t>
    <phoneticPr fontId="5"/>
  </si>
  <si>
    <t>原子力規制委員会</t>
  </si>
  <si>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委託費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5"/>
  </si>
  <si>
    <t>原子力施設から放出される放射性物質が周辺環境に与える影響を調査するための事業であり、国民のニーズがあり、引き続き優先的に取り組む必要がある。</t>
    <phoneticPr fontId="5"/>
  </si>
  <si>
    <t>引き続き効率的な事業実施に努める。</t>
    <phoneticPr fontId="5"/>
  </si>
  <si>
    <t>文-0521</t>
    <rPh sb="0" eb="1">
      <t>ブン</t>
    </rPh>
    <phoneticPr fontId="5"/>
  </si>
  <si>
    <t>文-0465</t>
    <rPh sb="0" eb="1">
      <t>ブン</t>
    </rPh>
    <phoneticPr fontId="5"/>
  </si>
  <si>
    <t>文-0394</t>
    <rPh sb="0" eb="1">
      <t>ブン</t>
    </rPh>
    <phoneticPr fontId="5"/>
  </si>
  <si>
    <t>0024</t>
    <phoneticPr fontId="5"/>
  </si>
  <si>
    <t>0045</t>
    <phoneticPr fontId="5"/>
  </si>
  <si>
    <t>0055</t>
    <phoneticPr fontId="5"/>
  </si>
  <si>
    <t>0051</t>
    <phoneticPr fontId="5"/>
  </si>
  <si>
    <t>※端数処理のため交付額と入札方式毎の合計額に1百万円の差が存在する</t>
    <rPh sb="1" eb="3">
      <t>ハスウ</t>
    </rPh>
    <rPh sb="3" eb="5">
      <t>ショリ</t>
    </rPh>
    <rPh sb="8" eb="11">
      <t>コウフガク</t>
    </rPh>
    <rPh sb="12" eb="14">
      <t>ニュウサツ</t>
    </rPh>
    <rPh sb="14" eb="16">
      <t>ホウシキ</t>
    </rPh>
    <rPh sb="16" eb="17">
      <t>ゴト</t>
    </rPh>
    <rPh sb="18" eb="20">
      <t>ゴウケイ</t>
    </rPh>
    <rPh sb="20" eb="21">
      <t>ガク</t>
    </rPh>
    <rPh sb="23" eb="24">
      <t>ヒャク</t>
    </rPh>
    <rPh sb="24" eb="26">
      <t>マンエン</t>
    </rPh>
    <rPh sb="27" eb="28">
      <t>サ</t>
    </rPh>
    <rPh sb="29" eb="31">
      <t>ソンザイ</t>
    </rPh>
    <phoneticPr fontId="5"/>
  </si>
  <si>
    <t>放射線防護対策及び危機管理体制の充実・強化</t>
    <phoneticPr fontId="5"/>
  </si>
  <si>
    <t>平成29年度</t>
    <rPh sb="0" eb="2">
      <t>ヘイセイ</t>
    </rPh>
    <rPh sb="4" eb="6">
      <t>ネンド</t>
    </rPh>
    <phoneticPr fontId="5"/>
  </si>
  <si>
    <t>全国の環境中の放射線等の測定</t>
    <phoneticPr fontId="5"/>
  </si>
  <si>
    <t>-</t>
    <phoneticPr fontId="5"/>
  </si>
  <si>
    <t>地方公共団体等と連携して確実に測定・監視を行う。</t>
    <phoneticPr fontId="5"/>
  </si>
  <si>
    <t>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</si>
  <si>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phoneticPr fontId="5"/>
  </si>
  <si>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要な施設等の整備、②原子力施設の周辺における環境放射線の調査等を実施するための資金を交付する。以上により、全国の環境中の放射線等の測定の充実を図る。</t>
    <rPh sb="208" eb="210">
      <t>ゼンコク</t>
    </rPh>
    <rPh sb="211" eb="214">
      <t>カンキョウチュウ</t>
    </rPh>
    <rPh sb="215" eb="218">
      <t>ホウシャセン</t>
    </rPh>
    <rPh sb="218" eb="219">
      <t>ナド</t>
    </rPh>
    <rPh sb="220" eb="222">
      <t>ソクテイ</t>
    </rPh>
    <rPh sb="223" eb="225">
      <t>ジュウジツ</t>
    </rPh>
    <rPh sb="226" eb="227">
      <t>ハカ</t>
    </rPh>
    <phoneticPr fontId="5"/>
  </si>
  <si>
    <t>鹿児島県</t>
    <phoneticPr fontId="5"/>
  </si>
  <si>
    <t>茨城県</t>
    <phoneticPr fontId="5"/>
  </si>
  <si>
    <t>宮城県</t>
    <phoneticPr fontId="5"/>
  </si>
  <si>
    <t>福島県</t>
    <phoneticPr fontId="5"/>
  </si>
  <si>
    <t>福井県</t>
    <phoneticPr fontId="5"/>
  </si>
  <si>
    <t>鳥取県</t>
    <phoneticPr fontId="5"/>
  </si>
  <si>
    <t>青森県</t>
    <phoneticPr fontId="5"/>
  </si>
  <si>
    <t>静岡県</t>
    <phoneticPr fontId="5"/>
  </si>
  <si>
    <t>新潟県</t>
    <phoneticPr fontId="5"/>
  </si>
  <si>
    <t>佐賀県</t>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</si>
  <si>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5"/>
  </si>
  <si>
    <t>-</t>
    <phoneticPr fontId="5"/>
  </si>
  <si>
    <t>－</t>
    <phoneticPr fontId="5"/>
  </si>
  <si>
    <t>A.鹿児島</t>
    <rPh sb="2" eb="5">
      <t>カゴシマ</t>
    </rPh>
    <phoneticPr fontId="5"/>
  </si>
  <si>
    <t>施設設備費</t>
    <rPh sb="0" eb="2">
      <t>シセツ</t>
    </rPh>
    <rPh sb="2" eb="5">
      <t>セツビヒ</t>
    </rPh>
    <phoneticPr fontId="5"/>
  </si>
  <si>
    <t>機械器具費</t>
    <rPh sb="0" eb="2">
      <t>キカイ</t>
    </rPh>
    <rPh sb="2" eb="4">
      <t>キグ</t>
    </rPh>
    <rPh sb="4" eb="5">
      <t>ヒ</t>
    </rPh>
    <phoneticPr fontId="5"/>
  </si>
  <si>
    <t>調査費</t>
    <rPh sb="0" eb="3">
      <t>チョウサヒ</t>
    </rPh>
    <phoneticPr fontId="5"/>
  </si>
  <si>
    <t>附帯雑費</t>
    <rPh sb="0" eb="2">
      <t>フタイ</t>
    </rPh>
    <rPh sb="2" eb="4">
      <t>ザッピ</t>
    </rPh>
    <phoneticPr fontId="5"/>
  </si>
  <si>
    <t>環境放射線監視センター移転に伴う工事等</t>
    <rPh sb="0" eb="2">
      <t>カンキョウ</t>
    </rPh>
    <rPh sb="2" eb="5">
      <t>ホウシャセン</t>
    </rPh>
    <rPh sb="5" eb="7">
      <t>カンシ</t>
    </rPh>
    <rPh sb="11" eb="13">
      <t>イテン</t>
    </rPh>
    <rPh sb="14" eb="15">
      <t>トモナ</t>
    </rPh>
    <rPh sb="16" eb="18">
      <t>コウジ</t>
    </rPh>
    <rPh sb="18" eb="19">
      <t>トウ</t>
    </rPh>
    <phoneticPr fontId="5"/>
  </si>
  <si>
    <t>ICP発光分析装置、大型水盤、気象観測装置、流量調整ポンプ等</t>
    <rPh sb="3" eb="5">
      <t>ハッコウ</t>
    </rPh>
    <rPh sb="5" eb="7">
      <t>ブンセキ</t>
    </rPh>
    <rPh sb="7" eb="9">
      <t>ソウチ</t>
    </rPh>
    <rPh sb="10" eb="12">
      <t>オオガタ</t>
    </rPh>
    <rPh sb="12" eb="14">
      <t>スイバン</t>
    </rPh>
    <rPh sb="15" eb="17">
      <t>キショウ</t>
    </rPh>
    <rPh sb="17" eb="19">
      <t>カンソク</t>
    </rPh>
    <rPh sb="19" eb="21">
      <t>ソウチ</t>
    </rPh>
    <rPh sb="22" eb="24">
      <t>リュウリョウ</t>
    </rPh>
    <rPh sb="24" eb="26">
      <t>チョウセイ</t>
    </rPh>
    <rPh sb="29" eb="30">
      <t>トウ</t>
    </rPh>
    <phoneticPr fontId="5"/>
  </si>
  <si>
    <t>関係機器修繕費、環境放射線常時監視用測定機器等保守管理、環境放射線常時監視用テレメータシステム等保守管理等</t>
    <rPh sb="0" eb="2">
      <t>カンケイ</t>
    </rPh>
    <rPh sb="2" eb="4">
      <t>キキ</t>
    </rPh>
    <rPh sb="4" eb="7">
      <t>シュウゼンヒ</t>
    </rPh>
    <rPh sb="8" eb="10">
      <t>カンキョウ</t>
    </rPh>
    <rPh sb="10" eb="13">
      <t>ホウシャセン</t>
    </rPh>
    <rPh sb="13" eb="15">
      <t>ジョウジ</t>
    </rPh>
    <rPh sb="15" eb="18">
      <t>カンシヨウ</t>
    </rPh>
    <rPh sb="18" eb="20">
      <t>ソクテイ</t>
    </rPh>
    <rPh sb="20" eb="22">
      <t>キキ</t>
    </rPh>
    <rPh sb="22" eb="23">
      <t>トウ</t>
    </rPh>
    <rPh sb="23" eb="25">
      <t>ホシュ</t>
    </rPh>
    <rPh sb="25" eb="27">
      <t>カンリ</t>
    </rPh>
    <rPh sb="28" eb="30">
      <t>カンキョウ</t>
    </rPh>
    <rPh sb="30" eb="33">
      <t>ホウシャセン</t>
    </rPh>
    <rPh sb="33" eb="35">
      <t>ジョウジ</t>
    </rPh>
    <rPh sb="35" eb="38">
      <t>カンシヨウ</t>
    </rPh>
    <rPh sb="47" eb="48">
      <t>トウ</t>
    </rPh>
    <rPh sb="48" eb="50">
      <t>ホシュ</t>
    </rPh>
    <rPh sb="50" eb="53">
      <t>カンリトウ</t>
    </rPh>
    <phoneticPr fontId="5"/>
  </si>
  <si>
    <t>委員旅費、謝金等</t>
    <rPh sb="0" eb="2">
      <t>イイン</t>
    </rPh>
    <rPh sb="2" eb="4">
      <t>リョヒ</t>
    </rPh>
    <rPh sb="5" eb="7">
      <t>シャキン</t>
    </rPh>
    <rPh sb="7" eb="8">
      <t>トウ</t>
    </rPh>
    <phoneticPr fontId="5"/>
  </si>
  <si>
    <t>7,128/268</t>
    <phoneticPr fontId="5"/>
  </si>
  <si>
    <t>6,361／237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</si>
</sst>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8871</xdr:colOff>
      <xdr:row>740</xdr:row>
      <xdr:rowOff>304427</xdr:rowOff>
    </xdr:from>
    <xdr:to>
      <xdr:col>26</xdr:col>
      <xdr:colOff>47158</xdr:colOff>
      <xdr:row>744</xdr:row>
      <xdr:rowOff>241395</xdr:rowOff>
    </xdr:to>
    <xdr:sp macro="" textlink="">
      <xdr:nvSpPr>
        <xdr:cNvPr id="2" name="正方形/長方形 1"/>
        <xdr:cNvSpPr/>
      </xdr:nvSpPr>
      <xdr:spPr>
        <a:xfrm>
          <a:off x="1609071" y="548541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16</xdr:col>
      <xdr:colOff>115140</xdr:colOff>
      <xdr:row>746</xdr:row>
      <xdr:rowOff>254469</xdr:rowOff>
    </xdr:from>
    <xdr:to>
      <xdr:col>16</xdr:col>
      <xdr:colOff>115140</xdr:colOff>
      <xdr:row>748</xdr:row>
      <xdr:rowOff>99704</xdr:rowOff>
    </xdr:to>
    <xdr:cxnSp macro="">
      <xdr:nvCxnSpPr>
        <xdr:cNvPr id="3" name="直線矢印コネクタ 2"/>
        <xdr:cNvCxnSpPr/>
      </xdr:nvCxnSpPr>
      <xdr:spPr>
        <a:xfrm>
          <a:off x="3315540" y="569186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745</xdr:row>
      <xdr:rowOff>3271</xdr:rowOff>
    </xdr:from>
    <xdr:to>
      <xdr:col>25</xdr:col>
      <xdr:colOff>106923</xdr:colOff>
      <xdr:row>746</xdr:row>
      <xdr:rowOff>190501</xdr:rowOff>
    </xdr:to>
    <xdr:sp macro="" textlink="">
      <xdr:nvSpPr>
        <xdr:cNvPr id="4" name="大かっこ 3"/>
        <xdr:cNvSpPr/>
      </xdr:nvSpPr>
      <xdr:spPr>
        <a:xfrm>
          <a:off x="1707123" y="563150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14</xdr:col>
      <xdr:colOff>18624</xdr:colOff>
      <xdr:row>748</xdr:row>
      <xdr:rowOff>100201</xdr:rowOff>
    </xdr:from>
    <xdr:ext cx="1005403" cy="359073"/>
    <xdr:sp macro="" textlink="">
      <xdr:nvSpPr>
        <xdr:cNvPr id="5" name="テキスト ボックス 4"/>
        <xdr:cNvSpPr txBox="1"/>
      </xdr:nvSpPr>
      <xdr:spPr>
        <a:xfrm>
          <a:off x="2818974" y="57469276"/>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交付金</a:t>
          </a:r>
          <a:r>
            <a:rPr kumimoji="1" lang="en-US" altLang="ja-JP" sz="1600"/>
            <a:t>】</a:t>
          </a:r>
          <a:endParaRPr kumimoji="1" lang="ja-JP" altLang="en-US" sz="1600"/>
        </a:p>
      </xdr:txBody>
    </xdr:sp>
    <xdr:clientData/>
  </xdr:oneCellAnchor>
  <xdr:twoCellAnchor>
    <xdr:from>
      <xdr:col>9</xdr:col>
      <xdr:colOff>144836</xdr:colOff>
      <xdr:row>749</xdr:row>
      <xdr:rowOff>92727</xdr:rowOff>
    </xdr:from>
    <xdr:to>
      <xdr:col>23</xdr:col>
      <xdr:colOff>85444</xdr:colOff>
      <xdr:row>752</xdr:row>
      <xdr:rowOff>49030</xdr:rowOff>
    </xdr:to>
    <xdr:sp macro="" textlink="">
      <xdr:nvSpPr>
        <xdr:cNvPr id="6" name="正方形/長方形 5"/>
        <xdr:cNvSpPr/>
      </xdr:nvSpPr>
      <xdr:spPr>
        <a:xfrm>
          <a:off x="1945061" y="578142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9</xdr:col>
      <xdr:colOff>83578</xdr:colOff>
      <xdr:row>752</xdr:row>
      <xdr:rowOff>176400</xdr:rowOff>
    </xdr:from>
    <xdr:to>
      <xdr:col>23</xdr:col>
      <xdr:colOff>141475</xdr:colOff>
      <xdr:row>755</xdr:row>
      <xdr:rowOff>190500</xdr:rowOff>
    </xdr:to>
    <xdr:sp macro="" textlink="">
      <xdr:nvSpPr>
        <xdr:cNvPr id="7" name="大かっこ 6"/>
        <xdr:cNvSpPr/>
      </xdr:nvSpPr>
      <xdr:spPr>
        <a:xfrm>
          <a:off x="1883803" y="589551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24</xdr:col>
      <xdr:colOff>198829</xdr:colOff>
      <xdr:row>757</xdr:row>
      <xdr:rowOff>345493</xdr:rowOff>
    </xdr:from>
    <xdr:to>
      <xdr:col>33</xdr:col>
      <xdr:colOff>80658</xdr:colOff>
      <xdr:row>758</xdr:row>
      <xdr:rowOff>348550</xdr:rowOff>
    </xdr:to>
    <xdr:sp macro="" textlink="">
      <xdr:nvSpPr>
        <xdr:cNvPr id="8" name="正方形/長方形 7"/>
        <xdr:cNvSpPr/>
      </xdr:nvSpPr>
      <xdr:spPr>
        <a:xfrm>
          <a:off x="4999429" y="61200718"/>
          <a:ext cx="1682054"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13</xdr:col>
      <xdr:colOff>0</xdr:colOff>
      <xdr:row>755</xdr:row>
      <xdr:rowOff>291353</xdr:rowOff>
    </xdr:from>
    <xdr:to>
      <xdr:col>13</xdr:col>
      <xdr:colOff>0</xdr:colOff>
      <xdr:row>773</xdr:row>
      <xdr:rowOff>9274</xdr:rowOff>
    </xdr:to>
    <xdr:cxnSp macro="">
      <xdr:nvCxnSpPr>
        <xdr:cNvPr id="9" name="直線コネクタ 8"/>
        <xdr:cNvCxnSpPr/>
      </xdr:nvCxnSpPr>
      <xdr:spPr>
        <a:xfrm>
          <a:off x="2600325" y="60127403"/>
          <a:ext cx="0" cy="6642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10665</xdr:colOff>
      <xdr:row>773</xdr:row>
      <xdr:rowOff>2315</xdr:rowOff>
    </xdr:from>
    <xdr:to>
      <xdr:col>15</xdr:col>
      <xdr:colOff>34095</xdr:colOff>
      <xdr:row>773</xdr:row>
      <xdr:rowOff>2315</xdr:rowOff>
    </xdr:to>
    <xdr:cxnSp macro="">
      <xdr:nvCxnSpPr>
        <xdr:cNvPr id="10" name="直線コネクタ 9"/>
        <xdr:cNvCxnSpPr/>
      </xdr:nvCxnSpPr>
      <xdr:spPr>
        <a:xfrm>
          <a:off x="2610990" y="66763040"/>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xdr:colOff>
      <xdr:row>767</xdr:row>
      <xdr:rowOff>131852</xdr:rowOff>
    </xdr:from>
    <xdr:to>
      <xdr:col>15</xdr:col>
      <xdr:colOff>34635</xdr:colOff>
      <xdr:row>767</xdr:row>
      <xdr:rowOff>131852</xdr:rowOff>
    </xdr:to>
    <xdr:cxnSp macro="">
      <xdr:nvCxnSpPr>
        <xdr:cNvPr id="11" name="直線コネクタ 10"/>
        <xdr:cNvCxnSpPr/>
      </xdr:nvCxnSpPr>
      <xdr:spPr>
        <a:xfrm>
          <a:off x="2611530" y="65006627"/>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5678</xdr:colOff>
      <xdr:row>761</xdr:row>
      <xdr:rowOff>433896</xdr:rowOff>
    </xdr:from>
    <xdr:to>
      <xdr:col>15</xdr:col>
      <xdr:colOff>29108</xdr:colOff>
      <xdr:row>761</xdr:row>
      <xdr:rowOff>433896</xdr:rowOff>
    </xdr:to>
    <xdr:cxnSp macro="">
      <xdr:nvCxnSpPr>
        <xdr:cNvPr id="12" name="直線コネクタ 11"/>
        <xdr:cNvCxnSpPr/>
      </xdr:nvCxnSpPr>
      <xdr:spPr>
        <a:xfrm>
          <a:off x="2606003" y="63222696"/>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3075</xdr:colOff>
      <xdr:row>757</xdr:row>
      <xdr:rowOff>672052</xdr:rowOff>
    </xdr:from>
    <xdr:to>
      <xdr:col>15</xdr:col>
      <xdr:colOff>26505</xdr:colOff>
      <xdr:row>757</xdr:row>
      <xdr:rowOff>672052</xdr:rowOff>
    </xdr:to>
    <xdr:cxnSp macro="">
      <xdr:nvCxnSpPr>
        <xdr:cNvPr id="13" name="直線コネクタ 12"/>
        <xdr:cNvCxnSpPr/>
      </xdr:nvCxnSpPr>
      <xdr:spPr>
        <a:xfrm>
          <a:off x="2603400" y="61517752"/>
          <a:ext cx="4234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33435</xdr:colOff>
      <xdr:row>757</xdr:row>
      <xdr:rowOff>467774</xdr:rowOff>
    </xdr:from>
    <xdr:to>
      <xdr:col>22</xdr:col>
      <xdr:colOff>27728</xdr:colOff>
      <xdr:row>758</xdr:row>
      <xdr:rowOff>231840</xdr:rowOff>
    </xdr:to>
    <xdr:sp macro="" textlink="">
      <xdr:nvSpPr>
        <xdr:cNvPr id="14" name="正方形/長方形 13"/>
        <xdr:cNvSpPr/>
      </xdr:nvSpPr>
      <xdr:spPr>
        <a:xfrm>
          <a:off x="3033810" y="61322999"/>
          <a:ext cx="1394468" cy="430816"/>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一般競争入札</a:t>
          </a:r>
        </a:p>
      </xdr:txBody>
    </xdr:sp>
    <xdr:clientData/>
  </xdr:twoCellAnchor>
  <xdr:twoCellAnchor>
    <xdr:from>
      <xdr:col>15</xdr:col>
      <xdr:colOff>44275</xdr:colOff>
      <xdr:row>772</xdr:row>
      <xdr:rowOff>116574</xdr:rowOff>
    </xdr:from>
    <xdr:to>
      <xdr:col>22</xdr:col>
      <xdr:colOff>38569</xdr:colOff>
      <xdr:row>773</xdr:row>
      <xdr:rowOff>239228</xdr:rowOff>
    </xdr:to>
    <xdr:sp macro="" textlink="">
      <xdr:nvSpPr>
        <xdr:cNvPr id="15" name="正方形/長方形 14"/>
        <xdr:cNvSpPr/>
      </xdr:nvSpPr>
      <xdr:spPr>
        <a:xfrm>
          <a:off x="3044650" y="66562974"/>
          <a:ext cx="1394469" cy="436979"/>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その他</a:t>
          </a:r>
        </a:p>
      </xdr:txBody>
    </xdr:sp>
    <xdr:clientData/>
  </xdr:twoCellAnchor>
  <xdr:twoCellAnchor>
    <xdr:from>
      <xdr:col>15</xdr:col>
      <xdr:colOff>39308</xdr:colOff>
      <xdr:row>761</xdr:row>
      <xdr:rowOff>214494</xdr:rowOff>
    </xdr:from>
    <xdr:to>
      <xdr:col>22</xdr:col>
      <xdr:colOff>42637</xdr:colOff>
      <xdr:row>762</xdr:row>
      <xdr:rowOff>202678</xdr:rowOff>
    </xdr:to>
    <xdr:sp macro="" textlink="">
      <xdr:nvSpPr>
        <xdr:cNvPr id="16" name="正方形/長方形 15"/>
        <xdr:cNvSpPr/>
      </xdr:nvSpPr>
      <xdr:spPr>
        <a:xfrm>
          <a:off x="3039683" y="63003294"/>
          <a:ext cx="1403504" cy="435859"/>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指名競争入札</a:t>
          </a:r>
        </a:p>
      </xdr:txBody>
    </xdr:sp>
    <xdr:clientData/>
  </xdr:twoCellAnchor>
  <xdr:twoCellAnchor>
    <xdr:from>
      <xdr:col>15</xdr:col>
      <xdr:colOff>50061</xdr:colOff>
      <xdr:row>766</xdr:row>
      <xdr:rowOff>243543</xdr:rowOff>
    </xdr:from>
    <xdr:to>
      <xdr:col>22</xdr:col>
      <xdr:colOff>44355</xdr:colOff>
      <xdr:row>768</xdr:row>
      <xdr:rowOff>52431</xdr:rowOff>
    </xdr:to>
    <xdr:sp macro="" textlink="">
      <xdr:nvSpPr>
        <xdr:cNvPr id="17" name="正方形/長方形 16"/>
        <xdr:cNvSpPr/>
      </xdr:nvSpPr>
      <xdr:spPr>
        <a:xfrm>
          <a:off x="3050436" y="64803993"/>
          <a:ext cx="1394469" cy="437538"/>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随意契約</a:t>
          </a:r>
        </a:p>
      </xdr:txBody>
    </xdr:sp>
    <xdr:clientData/>
  </xdr:twoCellAnchor>
  <xdr:twoCellAnchor>
    <xdr:from>
      <xdr:col>24</xdr:col>
      <xdr:colOff>190935</xdr:colOff>
      <xdr:row>761</xdr:row>
      <xdr:rowOff>103959</xdr:rowOff>
    </xdr:from>
    <xdr:to>
      <xdr:col>33</xdr:col>
      <xdr:colOff>75688</xdr:colOff>
      <xdr:row>762</xdr:row>
      <xdr:rowOff>331134</xdr:rowOff>
    </xdr:to>
    <xdr:sp macro="" textlink="">
      <xdr:nvSpPr>
        <xdr:cNvPr id="18" name="正方形/長方形 17"/>
        <xdr:cNvSpPr/>
      </xdr:nvSpPr>
      <xdr:spPr>
        <a:xfrm>
          <a:off x="4991535" y="62892759"/>
          <a:ext cx="1684978" cy="67485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25</xdr:col>
      <xdr:colOff>14956</xdr:colOff>
      <xdr:row>766</xdr:row>
      <xdr:rowOff>126984</xdr:rowOff>
    </xdr:from>
    <xdr:to>
      <xdr:col>33</xdr:col>
      <xdr:colOff>98491</xdr:colOff>
      <xdr:row>768</xdr:row>
      <xdr:rowOff>174863</xdr:rowOff>
    </xdr:to>
    <xdr:sp macro="" textlink="">
      <xdr:nvSpPr>
        <xdr:cNvPr id="19" name="正方形/長方形 18"/>
        <xdr:cNvSpPr/>
      </xdr:nvSpPr>
      <xdr:spPr>
        <a:xfrm>
          <a:off x="5015581" y="64687434"/>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24</xdr:col>
      <xdr:colOff>200487</xdr:colOff>
      <xdr:row>772</xdr:row>
      <xdr:rowOff>919</xdr:rowOff>
    </xdr:from>
    <xdr:to>
      <xdr:col>33</xdr:col>
      <xdr:colOff>82316</xdr:colOff>
      <xdr:row>774</xdr:row>
      <xdr:rowOff>48799</xdr:rowOff>
    </xdr:to>
    <xdr:sp macro="" textlink="">
      <xdr:nvSpPr>
        <xdr:cNvPr id="20" name="正方形/長方形 19"/>
        <xdr:cNvSpPr/>
      </xdr:nvSpPr>
      <xdr:spPr>
        <a:xfrm>
          <a:off x="5001087" y="66447319"/>
          <a:ext cx="1682054"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22</xdr:col>
      <xdr:colOff>32246</xdr:colOff>
      <xdr:row>758</xdr:row>
      <xdr:rowOff>5199</xdr:rowOff>
    </xdr:from>
    <xdr:to>
      <xdr:col>24</xdr:col>
      <xdr:colOff>194311</xdr:colOff>
      <xdr:row>758</xdr:row>
      <xdr:rowOff>5199</xdr:rowOff>
    </xdr:to>
    <xdr:cxnSp macro="">
      <xdr:nvCxnSpPr>
        <xdr:cNvPr id="21" name="直線矢印コネクタ 20"/>
        <xdr:cNvCxnSpPr/>
      </xdr:nvCxnSpPr>
      <xdr:spPr>
        <a:xfrm>
          <a:off x="4432796" y="61527174"/>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35558</xdr:colOff>
      <xdr:row>761</xdr:row>
      <xdr:rowOff>436017</xdr:rowOff>
    </xdr:from>
    <xdr:to>
      <xdr:col>24</xdr:col>
      <xdr:colOff>194699</xdr:colOff>
      <xdr:row>761</xdr:row>
      <xdr:rowOff>436017</xdr:rowOff>
    </xdr:to>
    <xdr:cxnSp macro="">
      <xdr:nvCxnSpPr>
        <xdr:cNvPr id="22" name="直線矢印コネクタ 21"/>
        <xdr:cNvCxnSpPr/>
      </xdr:nvCxnSpPr>
      <xdr:spPr>
        <a:xfrm>
          <a:off x="4436108" y="6322481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41795</xdr:colOff>
      <xdr:row>767</xdr:row>
      <xdr:rowOff>131724</xdr:rowOff>
    </xdr:from>
    <xdr:to>
      <xdr:col>24</xdr:col>
      <xdr:colOff>194825</xdr:colOff>
      <xdr:row>767</xdr:row>
      <xdr:rowOff>131724</xdr:rowOff>
    </xdr:to>
    <xdr:cxnSp macro="">
      <xdr:nvCxnSpPr>
        <xdr:cNvPr id="23" name="直線矢印コネクタ 22"/>
        <xdr:cNvCxnSpPr/>
      </xdr:nvCxnSpPr>
      <xdr:spPr>
        <a:xfrm>
          <a:off x="4442345" y="6500649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42184</xdr:colOff>
      <xdr:row>773</xdr:row>
      <xdr:rowOff>10930</xdr:rowOff>
    </xdr:from>
    <xdr:to>
      <xdr:col>25</xdr:col>
      <xdr:colOff>2543</xdr:colOff>
      <xdr:row>773</xdr:row>
      <xdr:rowOff>10930</xdr:rowOff>
    </xdr:to>
    <xdr:cxnSp macro="">
      <xdr:nvCxnSpPr>
        <xdr:cNvPr id="24" name="直線矢印コネクタ 23"/>
        <xdr:cNvCxnSpPr/>
      </xdr:nvCxnSpPr>
      <xdr:spPr>
        <a:xfrm>
          <a:off x="4442734" y="66771655"/>
          <a:ext cx="5604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57978</xdr:colOff>
      <xdr:row>757</xdr:row>
      <xdr:rowOff>339116</xdr:rowOff>
    </xdr:from>
    <xdr:to>
      <xdr:col>49</xdr:col>
      <xdr:colOff>20285</xdr:colOff>
      <xdr:row>758</xdr:row>
      <xdr:rowOff>349258</xdr:rowOff>
    </xdr:to>
    <xdr:sp macro="" textlink="">
      <xdr:nvSpPr>
        <xdr:cNvPr id="25" name="大かっこ 24"/>
        <xdr:cNvSpPr/>
      </xdr:nvSpPr>
      <xdr:spPr>
        <a:xfrm>
          <a:off x="6858828" y="61194341"/>
          <a:ext cx="2962682" cy="67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34</xdr:col>
      <xdr:colOff>44725</xdr:colOff>
      <xdr:row>761</xdr:row>
      <xdr:rowOff>97582</xdr:rowOff>
    </xdr:from>
    <xdr:to>
      <xdr:col>49</xdr:col>
      <xdr:colOff>7032</xdr:colOff>
      <xdr:row>762</xdr:row>
      <xdr:rowOff>331842</xdr:rowOff>
    </xdr:to>
    <xdr:sp macro="" textlink="">
      <xdr:nvSpPr>
        <xdr:cNvPr id="26" name="大かっこ 25"/>
        <xdr:cNvSpPr/>
      </xdr:nvSpPr>
      <xdr:spPr>
        <a:xfrm>
          <a:off x="6845575" y="62886382"/>
          <a:ext cx="2962682" cy="6819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34</xdr:col>
      <xdr:colOff>67527</xdr:colOff>
      <xdr:row>766</xdr:row>
      <xdr:rowOff>120608</xdr:rowOff>
    </xdr:from>
    <xdr:to>
      <xdr:col>49</xdr:col>
      <xdr:colOff>29834</xdr:colOff>
      <xdr:row>768</xdr:row>
      <xdr:rowOff>175572</xdr:rowOff>
    </xdr:to>
    <xdr:sp macro="" textlink="">
      <xdr:nvSpPr>
        <xdr:cNvPr id="27" name="大かっこ 26"/>
        <xdr:cNvSpPr/>
      </xdr:nvSpPr>
      <xdr:spPr>
        <a:xfrm>
          <a:off x="6868377" y="64681058"/>
          <a:ext cx="2962682" cy="6836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34</xdr:col>
      <xdr:colOff>67917</xdr:colOff>
      <xdr:row>771</xdr:row>
      <xdr:rowOff>26902</xdr:rowOff>
    </xdr:from>
    <xdr:to>
      <xdr:col>49</xdr:col>
      <xdr:colOff>30224</xdr:colOff>
      <xdr:row>775</xdr:row>
      <xdr:rowOff>11222</xdr:rowOff>
    </xdr:to>
    <xdr:sp macro="" textlink="">
      <xdr:nvSpPr>
        <xdr:cNvPr id="28" name="大かっこ 27"/>
        <xdr:cNvSpPr/>
      </xdr:nvSpPr>
      <xdr:spPr>
        <a:xfrm>
          <a:off x="6868767" y="6615897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・報償費（専門委員への謝金等）</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51</v>
      </c>
      <c r="AT2" s="219"/>
      <c r="AU2" s="219"/>
      <c r="AV2" s="52" t="str">
        <f>IF(AW2="", "", "-")</f>
        <v/>
      </c>
      <c r="AW2" s="400"/>
      <c r="AX2" s="400"/>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555</v>
      </c>
      <c r="H5" s="560"/>
      <c r="I5" s="560"/>
      <c r="J5" s="560"/>
      <c r="K5" s="560"/>
      <c r="L5" s="560"/>
      <c r="M5" s="561" t="s">
        <v>66</v>
      </c>
      <c r="N5" s="562"/>
      <c r="O5" s="562"/>
      <c r="P5" s="562"/>
      <c r="Q5" s="562"/>
      <c r="R5" s="563"/>
      <c r="S5" s="564" t="s">
        <v>87</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8" t="s">
        <v>548</v>
      </c>
      <c r="Z7" s="295"/>
      <c r="AA7" s="295"/>
      <c r="AB7" s="295"/>
      <c r="AC7" s="295"/>
      <c r="AD7" s="399"/>
      <c r="AE7" s="386" t="s">
        <v>558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0" t="s">
        <v>389</v>
      </c>
      <c r="B8" s="831"/>
      <c r="C8" s="831"/>
      <c r="D8" s="831"/>
      <c r="E8" s="831"/>
      <c r="F8" s="832"/>
      <c r="G8" s="222" t="str">
        <f>入力規則等!A26</f>
        <v>科学技術・イノベーション</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エネルギー対策</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7177</v>
      </c>
      <c r="Q13" s="99"/>
      <c r="R13" s="99"/>
      <c r="S13" s="99"/>
      <c r="T13" s="99"/>
      <c r="U13" s="99"/>
      <c r="V13" s="100"/>
      <c r="W13" s="98">
        <v>7501</v>
      </c>
      <c r="X13" s="99"/>
      <c r="Y13" s="99"/>
      <c r="Z13" s="99"/>
      <c r="AA13" s="99"/>
      <c r="AB13" s="99"/>
      <c r="AC13" s="100"/>
      <c r="AD13" s="98">
        <v>7040</v>
      </c>
      <c r="AE13" s="99"/>
      <c r="AF13" s="99"/>
      <c r="AG13" s="99"/>
      <c r="AH13" s="99"/>
      <c r="AI13" s="99"/>
      <c r="AJ13" s="100"/>
      <c r="AK13" s="98">
        <v>6000</v>
      </c>
      <c r="AL13" s="99"/>
      <c r="AM13" s="99"/>
      <c r="AN13" s="99"/>
      <c r="AO13" s="99"/>
      <c r="AP13" s="99"/>
      <c r="AQ13" s="100"/>
      <c r="AR13" s="95"/>
      <c r="AS13" s="96"/>
      <c r="AT13" s="96"/>
      <c r="AU13" s="96"/>
      <c r="AV13" s="96"/>
      <c r="AW13" s="96"/>
      <c r="AX13" s="397"/>
    </row>
    <row r="14" spans="1:50" ht="21" customHeight="1" x14ac:dyDescent="0.15">
      <c r="A14" s="140"/>
      <c r="B14" s="141"/>
      <c r="C14" s="141"/>
      <c r="D14" s="141"/>
      <c r="E14" s="141"/>
      <c r="F14" s="142"/>
      <c r="G14" s="745"/>
      <c r="H14" s="746"/>
      <c r="I14" s="576" t="s">
        <v>8</v>
      </c>
      <c r="J14" s="630"/>
      <c r="K14" s="630"/>
      <c r="L14" s="630"/>
      <c r="M14" s="630"/>
      <c r="N14" s="630"/>
      <c r="O14" s="631"/>
      <c r="P14" s="98" t="s">
        <v>561</v>
      </c>
      <c r="Q14" s="99"/>
      <c r="R14" s="99"/>
      <c r="S14" s="99"/>
      <c r="T14" s="99"/>
      <c r="U14" s="99"/>
      <c r="V14" s="100"/>
      <c r="W14" s="98" t="s">
        <v>561</v>
      </c>
      <c r="X14" s="99"/>
      <c r="Y14" s="99"/>
      <c r="Z14" s="99"/>
      <c r="AA14" s="99"/>
      <c r="AB14" s="99"/>
      <c r="AC14" s="100"/>
      <c r="AD14" s="98">
        <v>1528</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v>714</v>
      </c>
      <c r="Q15" s="99"/>
      <c r="R15" s="99"/>
      <c r="S15" s="99"/>
      <c r="T15" s="99"/>
      <c r="U15" s="99"/>
      <c r="V15" s="100"/>
      <c r="W15" s="98" t="s">
        <v>561</v>
      </c>
      <c r="X15" s="99"/>
      <c r="Y15" s="99"/>
      <c r="Z15" s="99"/>
      <c r="AA15" s="99"/>
      <c r="AB15" s="99"/>
      <c r="AC15" s="100"/>
      <c r="AD15" s="98">
        <v>88</v>
      </c>
      <c r="AE15" s="99"/>
      <c r="AF15" s="99"/>
      <c r="AG15" s="99"/>
      <c r="AH15" s="99"/>
      <c r="AI15" s="99"/>
      <c r="AJ15" s="100"/>
      <c r="AK15" s="98">
        <v>1528</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561</v>
      </c>
      <c r="Q16" s="99"/>
      <c r="R16" s="99"/>
      <c r="S16" s="99"/>
      <c r="T16" s="99"/>
      <c r="U16" s="99"/>
      <c r="V16" s="100"/>
      <c r="W16" s="98">
        <v>-88</v>
      </c>
      <c r="X16" s="99"/>
      <c r="Y16" s="99"/>
      <c r="Z16" s="99"/>
      <c r="AA16" s="99"/>
      <c r="AB16" s="99"/>
      <c r="AC16" s="100"/>
      <c r="AD16" s="98">
        <f>-(1528+99)</f>
        <v>-1627</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561</v>
      </c>
      <c r="Q17" s="99"/>
      <c r="R17" s="99"/>
      <c r="S17" s="99"/>
      <c r="T17" s="99"/>
      <c r="U17" s="99"/>
      <c r="V17" s="100"/>
      <c r="W17" s="98" t="s">
        <v>619</v>
      </c>
      <c r="X17" s="99"/>
      <c r="Y17" s="99"/>
      <c r="Z17" s="99"/>
      <c r="AA17" s="99"/>
      <c r="AB17" s="99"/>
      <c r="AC17" s="100"/>
      <c r="AD17" s="98" t="s">
        <v>619</v>
      </c>
      <c r="AE17" s="99"/>
      <c r="AF17" s="99"/>
      <c r="AG17" s="99"/>
      <c r="AH17" s="99"/>
      <c r="AI17" s="99"/>
      <c r="AJ17" s="100"/>
      <c r="AK17" s="98"/>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7"/>
      <c r="H18" s="748"/>
      <c r="I18" s="735" t="s">
        <v>20</v>
      </c>
      <c r="J18" s="736"/>
      <c r="K18" s="736"/>
      <c r="L18" s="736"/>
      <c r="M18" s="736"/>
      <c r="N18" s="736"/>
      <c r="O18" s="737"/>
      <c r="P18" s="104">
        <f>SUM(P13:V17)</f>
        <v>7891</v>
      </c>
      <c r="Q18" s="105"/>
      <c r="R18" s="105"/>
      <c r="S18" s="105"/>
      <c r="T18" s="105"/>
      <c r="U18" s="105"/>
      <c r="V18" s="106"/>
      <c r="W18" s="104">
        <f>SUM(W13:AC17)</f>
        <v>7413</v>
      </c>
      <c r="X18" s="105"/>
      <c r="Y18" s="105"/>
      <c r="Z18" s="105"/>
      <c r="AA18" s="105"/>
      <c r="AB18" s="105"/>
      <c r="AC18" s="106"/>
      <c r="AD18" s="104">
        <f>SUM(AD13:AJ17)</f>
        <v>7029</v>
      </c>
      <c r="AE18" s="105"/>
      <c r="AF18" s="105"/>
      <c r="AG18" s="105"/>
      <c r="AH18" s="105"/>
      <c r="AI18" s="105"/>
      <c r="AJ18" s="106"/>
      <c r="AK18" s="104">
        <f>SUM(AK13:AQ17)</f>
        <v>7528</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6361</v>
      </c>
      <c r="Q19" s="99"/>
      <c r="R19" s="99"/>
      <c r="S19" s="99"/>
      <c r="T19" s="99"/>
      <c r="U19" s="99"/>
      <c r="V19" s="100"/>
      <c r="W19" s="98">
        <v>6178</v>
      </c>
      <c r="X19" s="99"/>
      <c r="Y19" s="99"/>
      <c r="Z19" s="99"/>
      <c r="AA19" s="99"/>
      <c r="AB19" s="99"/>
      <c r="AC19" s="100"/>
      <c r="AD19" s="98">
        <f>6558+88-99</f>
        <v>6547</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0.80610822455962494</v>
      </c>
      <c r="Q20" s="540"/>
      <c r="R20" s="540"/>
      <c r="S20" s="540"/>
      <c r="T20" s="540"/>
      <c r="U20" s="540"/>
      <c r="V20" s="540"/>
      <c r="W20" s="540">
        <f t="shared" ref="W20" si="0">IF(W18=0, "-", SUM(W19)/W18)</f>
        <v>0.83340078240928095</v>
      </c>
      <c r="X20" s="540"/>
      <c r="Y20" s="540"/>
      <c r="Z20" s="540"/>
      <c r="AA20" s="540"/>
      <c r="AB20" s="540"/>
      <c r="AC20" s="540"/>
      <c r="AD20" s="540">
        <f t="shared" ref="AD20" si="1">IF(AD18=0, "-", SUM(AD19)/AD18)</f>
        <v>0.93142694551145255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0.88630346941619065</v>
      </c>
      <c r="Q21" s="540"/>
      <c r="R21" s="540"/>
      <c r="S21" s="540"/>
      <c r="T21" s="540"/>
      <c r="U21" s="540"/>
      <c r="V21" s="540"/>
      <c r="W21" s="540">
        <f t="shared" ref="W21" si="2">IF(W19=0, "-", SUM(W19)/SUM(W13,W14))</f>
        <v>0.82362351686441804</v>
      </c>
      <c r="X21" s="540"/>
      <c r="Y21" s="540"/>
      <c r="Z21" s="540"/>
      <c r="AA21" s="540"/>
      <c r="AB21" s="540"/>
      <c r="AC21" s="540"/>
      <c r="AD21" s="540">
        <f t="shared" ref="AD21" si="3">IF(AD19=0, "-", SUM(AD19)/SUM(AD13,AD14))</f>
        <v>0.76412231559290378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562</v>
      </c>
      <c r="H23" s="185"/>
      <c r="I23" s="185"/>
      <c r="J23" s="185"/>
      <c r="K23" s="185"/>
      <c r="L23" s="185"/>
      <c r="M23" s="185"/>
      <c r="N23" s="185"/>
      <c r="O23" s="186"/>
      <c r="P23" s="95">
        <v>2007</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563</v>
      </c>
      <c r="H24" s="188"/>
      <c r="I24" s="188"/>
      <c r="J24" s="188"/>
      <c r="K24" s="188"/>
      <c r="L24" s="188"/>
      <c r="M24" s="188"/>
      <c r="N24" s="188"/>
      <c r="O24" s="189"/>
      <c r="P24" s="98">
        <v>3964</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564</v>
      </c>
      <c r="H25" s="188"/>
      <c r="I25" s="188"/>
      <c r="J25" s="188"/>
      <c r="K25" s="188"/>
      <c r="L25" s="188"/>
      <c r="M25" s="188"/>
      <c r="N25" s="188"/>
      <c r="O25" s="189"/>
      <c r="P25" s="98">
        <v>5</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565</v>
      </c>
      <c r="H26" s="188"/>
      <c r="I26" s="188"/>
      <c r="J26" s="188"/>
      <c r="K26" s="188"/>
      <c r="L26" s="188"/>
      <c r="M26" s="188"/>
      <c r="N26" s="188"/>
      <c r="O26" s="189"/>
      <c r="P26" s="98">
        <v>24</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6000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hidden="1" customHeight="1" x14ac:dyDescent="0.15">
      <c r="A30" s="510" t="s">
        <v>491</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357</v>
      </c>
      <c r="AF30" s="390"/>
      <c r="AG30" s="390"/>
      <c r="AH30" s="391"/>
      <c r="AI30" s="389" t="s">
        <v>363</v>
      </c>
      <c r="AJ30" s="390"/>
      <c r="AK30" s="390"/>
      <c r="AL30" s="391"/>
      <c r="AM30" s="392" t="s">
        <v>472</v>
      </c>
      <c r="AN30" s="392"/>
      <c r="AO30" s="392"/>
      <c r="AP30" s="389"/>
      <c r="AQ30" s="639" t="s">
        <v>355</v>
      </c>
      <c r="AR30" s="640"/>
      <c r="AS30" s="640"/>
      <c r="AT30" s="641"/>
      <c r="AU30" s="393" t="s">
        <v>253</v>
      </c>
      <c r="AV30" s="393"/>
      <c r="AW30" s="393"/>
      <c r="AX30" s="394"/>
    </row>
    <row r="31" spans="1:50" ht="18.75" hidden="1"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6"/>
      <c r="AR31" s="134"/>
      <c r="AS31" s="135" t="s">
        <v>356</v>
      </c>
      <c r="AT31" s="170"/>
      <c r="AU31" s="270"/>
      <c r="AV31" s="270"/>
      <c r="AW31" s="382" t="s">
        <v>300</v>
      </c>
      <c r="AX31" s="383"/>
    </row>
    <row r="32" spans="1:50" ht="23.25" hidden="1" customHeight="1" x14ac:dyDescent="0.15">
      <c r="A32" s="516"/>
      <c r="B32" s="514"/>
      <c r="C32" s="514"/>
      <c r="D32" s="514"/>
      <c r="E32" s="514"/>
      <c r="F32" s="515"/>
      <c r="G32" s="541" t="s">
        <v>566</v>
      </c>
      <c r="H32" s="542"/>
      <c r="I32" s="542"/>
      <c r="J32" s="542"/>
      <c r="K32" s="542"/>
      <c r="L32" s="542"/>
      <c r="M32" s="542"/>
      <c r="N32" s="542"/>
      <c r="O32" s="543"/>
      <c r="P32" s="159" t="s">
        <v>561</v>
      </c>
      <c r="Q32" s="159"/>
      <c r="R32" s="159"/>
      <c r="S32" s="159"/>
      <c r="T32" s="159"/>
      <c r="U32" s="159"/>
      <c r="V32" s="159"/>
      <c r="W32" s="159"/>
      <c r="X32" s="230"/>
      <c r="Y32" s="341" t="s">
        <v>12</v>
      </c>
      <c r="Z32" s="550"/>
      <c r="AA32" s="551"/>
      <c r="AB32" s="552" t="s">
        <v>567</v>
      </c>
      <c r="AC32" s="552"/>
      <c r="AD32" s="552"/>
      <c r="AE32" s="367" t="s">
        <v>561</v>
      </c>
      <c r="AF32" s="368"/>
      <c r="AG32" s="368"/>
      <c r="AH32" s="368"/>
      <c r="AI32" s="367" t="s">
        <v>561</v>
      </c>
      <c r="AJ32" s="368"/>
      <c r="AK32" s="368"/>
      <c r="AL32" s="368"/>
      <c r="AM32" s="367" t="s">
        <v>561</v>
      </c>
      <c r="AN32" s="368"/>
      <c r="AO32" s="368"/>
      <c r="AP32" s="368"/>
      <c r="AQ32" s="101" t="s">
        <v>561</v>
      </c>
      <c r="AR32" s="102"/>
      <c r="AS32" s="102"/>
      <c r="AT32" s="103"/>
      <c r="AU32" s="368" t="s">
        <v>561</v>
      </c>
      <c r="AV32" s="368"/>
      <c r="AW32" s="368"/>
      <c r="AX32" s="370"/>
    </row>
    <row r="33" spans="1:50" ht="23.25" hidden="1"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561</v>
      </c>
      <c r="AC33" s="523"/>
      <c r="AD33" s="523"/>
      <c r="AE33" s="367" t="s">
        <v>561</v>
      </c>
      <c r="AF33" s="368"/>
      <c r="AG33" s="368"/>
      <c r="AH33" s="368"/>
      <c r="AI33" s="367" t="s">
        <v>561</v>
      </c>
      <c r="AJ33" s="368"/>
      <c r="AK33" s="368"/>
      <c r="AL33" s="368"/>
      <c r="AM33" s="367" t="s">
        <v>568</v>
      </c>
      <c r="AN33" s="368"/>
      <c r="AO33" s="368"/>
      <c r="AP33" s="368"/>
      <c r="AQ33" s="101" t="s">
        <v>561</v>
      </c>
      <c r="AR33" s="102"/>
      <c r="AS33" s="102"/>
      <c r="AT33" s="103"/>
      <c r="AU33" s="368" t="s">
        <v>561</v>
      </c>
      <c r="AV33" s="368"/>
      <c r="AW33" s="368"/>
      <c r="AX33" s="370"/>
    </row>
    <row r="34" spans="1:50" ht="23.25" hidden="1"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7" t="s">
        <v>561</v>
      </c>
      <c r="AF34" s="368"/>
      <c r="AG34" s="368"/>
      <c r="AH34" s="368"/>
      <c r="AI34" s="367" t="s">
        <v>561</v>
      </c>
      <c r="AJ34" s="368"/>
      <c r="AK34" s="368"/>
      <c r="AL34" s="368"/>
      <c r="AM34" s="367" t="s">
        <v>561</v>
      </c>
      <c r="AN34" s="368"/>
      <c r="AO34" s="368"/>
      <c r="AP34" s="368"/>
      <c r="AQ34" s="101" t="s">
        <v>561</v>
      </c>
      <c r="AR34" s="102"/>
      <c r="AS34" s="102"/>
      <c r="AT34" s="103"/>
      <c r="AU34" s="368" t="s">
        <v>561</v>
      </c>
      <c r="AV34" s="368"/>
      <c r="AW34" s="368"/>
      <c r="AX34" s="370"/>
    </row>
    <row r="35" spans="1:50" ht="23.25" hidden="1" customHeight="1" x14ac:dyDescent="0.15">
      <c r="A35" s="901" t="s">
        <v>528</v>
      </c>
      <c r="B35" s="902"/>
      <c r="C35" s="902"/>
      <c r="D35" s="902"/>
      <c r="E35" s="902"/>
      <c r="F35" s="903"/>
      <c r="G35" s="907" t="s">
        <v>569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357</v>
      </c>
      <c r="AF37" s="372"/>
      <c r="AG37" s="372"/>
      <c r="AH37" s="373"/>
      <c r="AI37" s="371" t="s">
        <v>363</v>
      </c>
      <c r="AJ37" s="372"/>
      <c r="AK37" s="372"/>
      <c r="AL37" s="373"/>
      <c r="AM37" s="378" t="s">
        <v>472</v>
      </c>
      <c r="AN37" s="378"/>
      <c r="AO37" s="378"/>
      <c r="AP37" s="371"/>
      <c r="AQ37" s="266" t="s">
        <v>355</v>
      </c>
      <c r="AR37" s="267"/>
      <c r="AS37" s="267"/>
      <c r="AT37" s="268"/>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6"/>
      <c r="AR38" s="134"/>
      <c r="AS38" s="135" t="s">
        <v>356</v>
      </c>
      <c r="AT38" s="170"/>
      <c r="AU38" s="270"/>
      <c r="AV38" s="270"/>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41" t="s">
        <v>12</v>
      </c>
      <c r="Z39" s="550"/>
      <c r="AA39" s="551"/>
      <c r="AB39" s="552"/>
      <c r="AC39" s="552"/>
      <c r="AD39" s="552"/>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357</v>
      </c>
      <c r="AF44" s="372"/>
      <c r="AG44" s="372"/>
      <c r="AH44" s="373"/>
      <c r="AI44" s="371" t="s">
        <v>363</v>
      </c>
      <c r="AJ44" s="372"/>
      <c r="AK44" s="372"/>
      <c r="AL44" s="373"/>
      <c r="AM44" s="378" t="s">
        <v>472</v>
      </c>
      <c r="AN44" s="378"/>
      <c r="AO44" s="378"/>
      <c r="AP44" s="371"/>
      <c r="AQ44" s="266" t="s">
        <v>355</v>
      </c>
      <c r="AR44" s="267"/>
      <c r="AS44" s="267"/>
      <c r="AT44" s="268"/>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1" t="s">
        <v>12</v>
      </c>
      <c r="Z46" s="550"/>
      <c r="AA46" s="551"/>
      <c r="AB46" s="552"/>
      <c r="AC46" s="552"/>
      <c r="AD46" s="55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357</v>
      </c>
      <c r="AF51" s="372"/>
      <c r="AG51" s="372"/>
      <c r="AH51" s="373"/>
      <c r="AI51" s="371" t="s">
        <v>363</v>
      </c>
      <c r="AJ51" s="372"/>
      <c r="AK51" s="372"/>
      <c r="AL51" s="373"/>
      <c r="AM51" s="378" t="s">
        <v>472</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1" t="s">
        <v>12</v>
      </c>
      <c r="Z53" s="550"/>
      <c r="AA53" s="551"/>
      <c r="AB53" s="552"/>
      <c r="AC53" s="552"/>
      <c r="AD53" s="55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357</v>
      </c>
      <c r="AF58" s="372"/>
      <c r="AG58" s="372"/>
      <c r="AH58" s="373"/>
      <c r="AI58" s="371" t="s">
        <v>363</v>
      </c>
      <c r="AJ58" s="372"/>
      <c r="AK58" s="372"/>
      <c r="AL58" s="373"/>
      <c r="AM58" s="378" t="s">
        <v>472</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1" t="s">
        <v>12</v>
      </c>
      <c r="Z60" s="550"/>
      <c r="AA60" s="551"/>
      <c r="AB60" s="552"/>
      <c r="AC60" s="552"/>
      <c r="AD60" s="55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1" t="s">
        <v>357</v>
      </c>
      <c r="AF65" s="372"/>
      <c r="AG65" s="372"/>
      <c r="AH65" s="373"/>
      <c r="AI65" s="371" t="s">
        <v>363</v>
      </c>
      <c r="AJ65" s="372"/>
      <c r="AK65" s="372"/>
      <c r="AL65" s="373"/>
      <c r="AM65" s="378" t="s">
        <v>472</v>
      </c>
      <c r="AN65" s="378"/>
      <c r="AO65" s="378"/>
      <c r="AP65" s="371"/>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79"/>
      <c r="AN66" s="379"/>
      <c r="AO66" s="379"/>
      <c r="AP66" s="335"/>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7"/>
      <c r="AR69" s="368"/>
      <c r="AS69" s="368"/>
      <c r="AT69" s="369"/>
      <c r="AU69" s="368"/>
      <c r="AV69" s="368"/>
      <c r="AW69" s="368"/>
      <c r="AX69" s="370"/>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1"/>
      <c r="B82" s="853"/>
      <c r="C82" s="553"/>
      <c r="D82" s="553"/>
      <c r="E82" s="553"/>
      <c r="F82" s="554"/>
      <c r="G82" s="502" t="s">
        <v>570</v>
      </c>
      <c r="H82" s="502"/>
      <c r="I82" s="502"/>
      <c r="J82" s="502"/>
      <c r="K82" s="502"/>
      <c r="L82" s="502"/>
      <c r="M82" s="502"/>
      <c r="N82" s="502"/>
      <c r="O82" s="502"/>
      <c r="P82" s="502"/>
      <c r="Q82" s="502"/>
      <c r="R82" s="502"/>
      <c r="S82" s="502"/>
      <c r="T82" s="502"/>
      <c r="U82" s="502"/>
      <c r="V82" s="502"/>
      <c r="W82" s="502"/>
      <c r="X82" s="502"/>
      <c r="Y82" s="502"/>
      <c r="Z82" s="502"/>
      <c r="AA82" s="753"/>
      <c r="AB82" s="501" t="s">
        <v>571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06.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v>34</v>
      </c>
      <c r="AV86" s="270"/>
      <c r="AW86" s="382" t="s">
        <v>300</v>
      </c>
      <c r="AX86" s="383"/>
      <c r="AY86" s="10"/>
      <c r="AZ86" s="10"/>
      <c r="BA86" s="10"/>
      <c r="BB86" s="10"/>
      <c r="BC86" s="10"/>
      <c r="BD86" s="10"/>
      <c r="BE86" s="10"/>
      <c r="BF86" s="10"/>
      <c r="BG86" s="10"/>
      <c r="BH86" s="10"/>
    </row>
    <row r="87" spans="1:60" ht="60" customHeight="1" x14ac:dyDescent="0.15">
      <c r="A87" s="521"/>
      <c r="B87" s="553"/>
      <c r="C87" s="553"/>
      <c r="D87" s="553"/>
      <c r="E87" s="553"/>
      <c r="F87" s="554"/>
      <c r="G87" s="229" t="s">
        <v>572</v>
      </c>
      <c r="H87" s="159"/>
      <c r="I87" s="159"/>
      <c r="J87" s="159"/>
      <c r="K87" s="159"/>
      <c r="L87" s="159"/>
      <c r="M87" s="159"/>
      <c r="N87" s="159"/>
      <c r="O87" s="230"/>
      <c r="P87" s="159" t="s">
        <v>573</v>
      </c>
      <c r="Q87" s="803"/>
      <c r="R87" s="803"/>
      <c r="S87" s="803"/>
      <c r="T87" s="803"/>
      <c r="U87" s="803"/>
      <c r="V87" s="803"/>
      <c r="W87" s="803"/>
      <c r="X87" s="804"/>
      <c r="Y87" s="756" t="s">
        <v>62</v>
      </c>
      <c r="Z87" s="757"/>
      <c r="AA87" s="758"/>
      <c r="AB87" s="552" t="s">
        <v>574</v>
      </c>
      <c r="AC87" s="552"/>
      <c r="AD87" s="552"/>
      <c r="AE87" s="367">
        <v>24</v>
      </c>
      <c r="AF87" s="368"/>
      <c r="AG87" s="368"/>
      <c r="AH87" s="368"/>
      <c r="AI87" s="367">
        <v>24</v>
      </c>
      <c r="AJ87" s="368"/>
      <c r="AK87" s="368"/>
      <c r="AL87" s="368"/>
      <c r="AM87" s="367">
        <v>24</v>
      </c>
      <c r="AN87" s="368"/>
      <c r="AO87" s="368"/>
      <c r="AP87" s="368"/>
      <c r="AQ87" s="101" t="s">
        <v>561</v>
      </c>
      <c r="AR87" s="102"/>
      <c r="AS87" s="102"/>
      <c r="AT87" s="103"/>
      <c r="AU87" s="368"/>
      <c r="AV87" s="368"/>
      <c r="AW87" s="368"/>
      <c r="AX87" s="370"/>
    </row>
    <row r="88" spans="1:60" ht="58.5"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t="s">
        <v>574</v>
      </c>
      <c r="AC88" s="523"/>
      <c r="AD88" s="523"/>
      <c r="AE88" s="367">
        <v>24</v>
      </c>
      <c r="AF88" s="368"/>
      <c r="AG88" s="368"/>
      <c r="AH88" s="368"/>
      <c r="AI88" s="367">
        <v>24</v>
      </c>
      <c r="AJ88" s="368"/>
      <c r="AK88" s="368"/>
      <c r="AL88" s="368"/>
      <c r="AM88" s="367">
        <v>24</v>
      </c>
      <c r="AN88" s="368"/>
      <c r="AO88" s="368"/>
      <c r="AP88" s="368"/>
      <c r="AQ88" s="101" t="s">
        <v>575</v>
      </c>
      <c r="AR88" s="102"/>
      <c r="AS88" s="102"/>
      <c r="AT88" s="103"/>
      <c r="AU88" s="368">
        <v>24</v>
      </c>
      <c r="AV88" s="368"/>
      <c r="AW88" s="368"/>
      <c r="AX88" s="370"/>
      <c r="AY88" s="10"/>
      <c r="AZ88" s="10"/>
      <c r="BA88" s="10"/>
      <c r="BB88" s="10"/>
      <c r="BC88" s="10"/>
    </row>
    <row r="89" spans="1:60" ht="70.5"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7">
        <v>100</v>
      </c>
      <c r="AF89" s="368"/>
      <c r="AG89" s="368"/>
      <c r="AH89" s="368"/>
      <c r="AI89" s="367">
        <v>100</v>
      </c>
      <c r="AJ89" s="368"/>
      <c r="AK89" s="368"/>
      <c r="AL89" s="368"/>
      <c r="AM89" s="367">
        <v>100</v>
      </c>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576</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577</v>
      </c>
      <c r="AC101" s="552"/>
      <c r="AD101" s="552"/>
      <c r="AE101" s="367">
        <v>184490</v>
      </c>
      <c r="AF101" s="368"/>
      <c r="AG101" s="368"/>
      <c r="AH101" s="369"/>
      <c r="AI101" s="367">
        <v>194589</v>
      </c>
      <c r="AJ101" s="368"/>
      <c r="AK101" s="368"/>
      <c r="AL101" s="369"/>
      <c r="AM101" s="367">
        <v>213276</v>
      </c>
      <c r="AN101" s="368"/>
      <c r="AO101" s="368"/>
      <c r="AP101" s="369"/>
      <c r="AQ101" s="367"/>
      <c r="AR101" s="368"/>
      <c r="AS101" s="368"/>
      <c r="AT101" s="369"/>
      <c r="AU101" s="367"/>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2" t="s">
        <v>577</v>
      </c>
      <c r="AC102" s="552"/>
      <c r="AD102" s="552"/>
      <c r="AE102" s="361">
        <v>184490</v>
      </c>
      <c r="AF102" s="361"/>
      <c r="AG102" s="361"/>
      <c r="AH102" s="361"/>
      <c r="AI102" s="361">
        <v>194589</v>
      </c>
      <c r="AJ102" s="361"/>
      <c r="AK102" s="361"/>
      <c r="AL102" s="361"/>
      <c r="AM102" s="367">
        <v>213276</v>
      </c>
      <c r="AN102" s="368"/>
      <c r="AO102" s="368"/>
      <c r="AP102" s="369"/>
      <c r="AQ102" s="367">
        <v>213276</v>
      </c>
      <c r="AR102" s="368"/>
      <c r="AS102" s="368"/>
      <c r="AT102" s="369"/>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3" t="s">
        <v>494</v>
      </c>
      <c r="AR103" s="364"/>
      <c r="AS103" s="364"/>
      <c r="AT103" s="365"/>
      <c r="AU103" s="363" t="s">
        <v>541</v>
      </c>
      <c r="AV103" s="364"/>
      <c r="AW103" s="364"/>
      <c r="AX103" s="366"/>
    </row>
    <row r="104" spans="1:60" ht="23.25" customHeight="1" x14ac:dyDescent="0.15">
      <c r="A104" s="492"/>
      <c r="B104" s="493"/>
      <c r="C104" s="493"/>
      <c r="D104" s="493"/>
      <c r="E104" s="493"/>
      <c r="F104" s="494"/>
      <c r="G104" s="159" t="s">
        <v>578</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577</v>
      </c>
      <c r="AC104" s="473"/>
      <c r="AD104" s="474"/>
      <c r="AE104" s="367">
        <v>52621</v>
      </c>
      <c r="AF104" s="368"/>
      <c r="AG104" s="368"/>
      <c r="AH104" s="369"/>
      <c r="AI104" s="367">
        <v>53878</v>
      </c>
      <c r="AJ104" s="368"/>
      <c r="AK104" s="368"/>
      <c r="AL104" s="369"/>
      <c r="AM104" s="367">
        <v>55345</v>
      </c>
      <c r="AN104" s="368"/>
      <c r="AO104" s="368"/>
      <c r="AP104" s="369"/>
      <c r="AQ104" s="367"/>
      <c r="AR104" s="368"/>
      <c r="AS104" s="368"/>
      <c r="AT104" s="369"/>
      <c r="AU104" s="367"/>
      <c r="AV104" s="368"/>
      <c r="AW104" s="368"/>
      <c r="AX104" s="369"/>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t="s">
        <v>577</v>
      </c>
      <c r="AC105" s="410"/>
      <c r="AD105" s="411"/>
      <c r="AE105" s="361">
        <v>52621</v>
      </c>
      <c r="AF105" s="361"/>
      <c r="AG105" s="361"/>
      <c r="AH105" s="361"/>
      <c r="AI105" s="361">
        <v>53878</v>
      </c>
      <c r="AJ105" s="361"/>
      <c r="AK105" s="361"/>
      <c r="AL105" s="361"/>
      <c r="AM105" s="367">
        <v>55345</v>
      </c>
      <c r="AN105" s="368"/>
      <c r="AO105" s="368"/>
      <c r="AP105" s="369"/>
      <c r="AQ105" s="367">
        <v>55345</v>
      </c>
      <c r="AR105" s="368"/>
      <c r="AS105" s="368"/>
      <c r="AT105" s="369"/>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3" t="s">
        <v>494</v>
      </c>
      <c r="AR106" s="364"/>
      <c r="AS106" s="364"/>
      <c r="AT106" s="365"/>
      <c r="AU106" s="363" t="s">
        <v>541</v>
      </c>
      <c r="AV106" s="364"/>
      <c r="AW106" s="364"/>
      <c r="AX106" s="366"/>
    </row>
    <row r="107" spans="1:60" ht="23.25" hidden="1" customHeight="1" x14ac:dyDescent="0.15">
      <c r="A107" s="492"/>
      <c r="B107" s="493"/>
      <c r="C107" s="493"/>
      <c r="D107" s="493"/>
      <c r="E107" s="493"/>
      <c r="F107" s="494"/>
      <c r="G107" s="159" t="s">
        <v>579</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3" t="s">
        <v>494</v>
      </c>
      <c r="AR109" s="364"/>
      <c r="AS109" s="364"/>
      <c r="AT109" s="365"/>
      <c r="AU109" s="363" t="s">
        <v>541</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3" t="s">
        <v>494</v>
      </c>
      <c r="AR112" s="364"/>
      <c r="AS112" s="364"/>
      <c r="AT112" s="365"/>
      <c r="AU112" s="363" t="s">
        <v>541</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8" t="s">
        <v>542</v>
      </c>
      <c r="AR115" s="339"/>
      <c r="AS115" s="339"/>
      <c r="AT115" s="339"/>
      <c r="AU115" s="339"/>
      <c r="AV115" s="339"/>
      <c r="AW115" s="339"/>
      <c r="AX115" s="340"/>
    </row>
    <row r="116" spans="1:50" ht="23.25" customHeight="1" x14ac:dyDescent="0.15">
      <c r="A116" s="291"/>
      <c r="B116" s="292"/>
      <c r="C116" s="292"/>
      <c r="D116" s="292"/>
      <c r="E116" s="292"/>
      <c r="F116" s="293"/>
      <c r="G116" s="354" t="s">
        <v>580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581</v>
      </c>
      <c r="AC116" s="300"/>
      <c r="AD116" s="301"/>
      <c r="AE116" s="361">
        <v>26.8</v>
      </c>
      <c r="AF116" s="361"/>
      <c r="AG116" s="361"/>
      <c r="AH116" s="361"/>
      <c r="AI116" s="361">
        <v>25</v>
      </c>
      <c r="AJ116" s="361"/>
      <c r="AK116" s="361"/>
      <c r="AL116" s="361"/>
      <c r="AM116" s="361">
        <v>26.3</v>
      </c>
      <c r="AN116" s="361"/>
      <c r="AO116" s="361"/>
      <c r="AP116" s="361"/>
      <c r="AQ116" s="367"/>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582</v>
      </c>
      <c r="AC117" s="345"/>
      <c r="AD117" s="346"/>
      <c r="AE117" s="305" t="s">
        <v>647</v>
      </c>
      <c r="AF117" s="305"/>
      <c r="AG117" s="305"/>
      <c r="AH117" s="305"/>
      <c r="AI117" s="305" t="s">
        <v>583</v>
      </c>
      <c r="AJ117" s="305"/>
      <c r="AK117" s="305"/>
      <c r="AL117" s="305"/>
      <c r="AM117" s="305" t="s">
        <v>646</v>
      </c>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8" t="s">
        <v>542</v>
      </c>
      <c r="AR118" s="339"/>
      <c r="AS118" s="339"/>
      <c r="AT118" s="339"/>
      <c r="AU118" s="339"/>
      <c r="AV118" s="339"/>
      <c r="AW118" s="339"/>
      <c r="AX118" s="340"/>
    </row>
    <row r="119" spans="1:50" ht="23.25" hidden="1" customHeight="1" x14ac:dyDescent="0.15">
      <c r="A119" s="291"/>
      <c r="B119" s="292"/>
      <c r="C119" s="292"/>
      <c r="D119" s="292"/>
      <c r="E119" s="292"/>
      <c r="F119" s="293"/>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8" t="s">
        <v>542</v>
      </c>
      <c r="AR121" s="339"/>
      <c r="AS121" s="339"/>
      <c r="AT121" s="339"/>
      <c r="AU121" s="339"/>
      <c r="AV121" s="339"/>
      <c r="AW121" s="339"/>
      <c r="AX121" s="340"/>
    </row>
    <row r="122" spans="1:50" ht="23.25" hidden="1" customHeight="1" x14ac:dyDescent="0.15">
      <c r="A122" s="291"/>
      <c r="B122" s="292"/>
      <c r="C122" s="292"/>
      <c r="D122" s="292"/>
      <c r="E122" s="292"/>
      <c r="F122" s="293"/>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8" t="s">
        <v>542</v>
      </c>
      <c r="AR124" s="339"/>
      <c r="AS124" s="339"/>
      <c r="AT124" s="339"/>
      <c r="AU124" s="339"/>
      <c r="AV124" s="339"/>
      <c r="AW124" s="339"/>
      <c r="AX124" s="340"/>
    </row>
    <row r="125" spans="1:50" ht="23.25" hidden="1" customHeight="1" x14ac:dyDescent="0.15">
      <c r="A125" s="291"/>
      <c r="B125" s="292"/>
      <c r="C125" s="292"/>
      <c r="D125" s="292"/>
      <c r="E125" s="292"/>
      <c r="F125" s="293"/>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472</v>
      </c>
      <c r="AN127" s="297"/>
      <c r="AO127" s="297"/>
      <c r="AP127" s="298"/>
      <c r="AQ127" s="338" t="s">
        <v>542</v>
      </c>
      <c r="AR127" s="339"/>
      <c r="AS127" s="339"/>
      <c r="AT127" s="339"/>
      <c r="AU127" s="339"/>
      <c r="AV127" s="339"/>
      <c r="AW127" s="339"/>
      <c r="AX127" s="340"/>
    </row>
    <row r="128" spans="1:50" ht="23.25" hidden="1" customHeight="1" x14ac:dyDescent="0.15">
      <c r="A128" s="291"/>
      <c r="B128" s="292"/>
      <c r="C128" s="292"/>
      <c r="D128" s="292"/>
      <c r="E128" s="292"/>
      <c r="F128" s="293"/>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584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616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8"/>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618</v>
      </c>
      <c r="H154" s="159"/>
      <c r="I154" s="159"/>
      <c r="J154" s="159"/>
      <c r="K154" s="159"/>
      <c r="L154" s="159"/>
      <c r="M154" s="159"/>
      <c r="N154" s="159"/>
      <c r="O154" s="159"/>
      <c r="P154" s="230"/>
      <c r="Q154" s="158" t="s">
        <v>620</v>
      </c>
      <c r="R154" s="159"/>
      <c r="S154" s="159"/>
      <c r="T154" s="159"/>
      <c r="U154" s="159"/>
      <c r="V154" s="159"/>
      <c r="W154" s="159"/>
      <c r="X154" s="159"/>
      <c r="Y154" s="159"/>
      <c r="Z154" s="159"/>
      <c r="AA154" s="927"/>
      <c r="AB154" s="254" t="s">
        <v>617</v>
      </c>
      <c r="AC154" s="255"/>
      <c r="AD154" s="255"/>
      <c r="AE154" s="260" t="s">
        <v>621</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33"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622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55.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623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6.75"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hidden="1"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9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556</v>
      </c>
      <c r="AE703" s="153"/>
      <c r="AF703" s="153"/>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0" t="s">
        <v>587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588</v>
      </c>
      <c r="AE705" s="734"/>
      <c r="AF705" s="734"/>
      <c r="AG705" s="158" t="s">
        <v>590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7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591</v>
      </c>
      <c r="AH708" s="528"/>
      <c r="AI708" s="528"/>
      <c r="AJ708" s="528"/>
      <c r="AK708" s="528"/>
      <c r="AL708" s="528"/>
      <c r="AM708" s="528"/>
      <c r="AN708" s="528"/>
      <c r="AO708" s="528"/>
      <c r="AP708" s="528"/>
      <c r="AQ708" s="528"/>
      <c r="AR708" s="528"/>
      <c r="AS708" s="528"/>
      <c r="AT708" s="528"/>
      <c r="AU708" s="528"/>
      <c r="AV708" s="528"/>
      <c r="AW708" s="528"/>
      <c r="AX708" s="529"/>
    </row>
    <row r="709" spans="1:50" ht="8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556</v>
      </c>
      <c r="AE709" s="153"/>
      <c r="AF709" s="153"/>
      <c r="AG709" s="665" t="s">
        <v>592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593</v>
      </c>
      <c r="AE710" s="153"/>
      <c r="AF710" s="153"/>
      <c r="AG710" s="665" t="s">
        <v>561</v>
      </c>
      <c r="AH710" s="666"/>
      <c r="AI710" s="666"/>
      <c r="AJ710" s="666"/>
      <c r="AK710" s="666"/>
      <c r="AL710" s="666"/>
      <c r="AM710" s="666"/>
      <c r="AN710" s="666"/>
      <c r="AO710" s="666"/>
      <c r="AP710" s="666"/>
      <c r="AQ710" s="666"/>
      <c r="AR710" s="666"/>
      <c r="AS710" s="666"/>
      <c r="AT710" s="666"/>
      <c r="AU710" s="666"/>
      <c r="AV710" s="666"/>
      <c r="AW710" s="666"/>
      <c r="AX710" s="667"/>
    </row>
    <row r="711" spans="1:50" ht="46.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556</v>
      </c>
      <c r="AE711" s="153"/>
      <c r="AF711" s="153"/>
      <c r="AG711" s="665" t="s">
        <v>594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556</v>
      </c>
      <c r="AE712" s="587"/>
      <c r="AF712" s="587"/>
      <c r="AG712" s="595" t="s">
        <v>595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593</v>
      </c>
      <c r="AE713" s="153"/>
      <c r="AF713" s="154"/>
      <c r="AG713" s="665" t="s">
        <v>561</v>
      </c>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556</v>
      </c>
      <c r="AE714" s="593"/>
      <c r="AF714" s="594"/>
      <c r="AG714" s="690" t="s">
        <v>596</v>
      </c>
      <c r="AH714" s="691"/>
      <c r="AI714" s="691"/>
      <c r="AJ714" s="691"/>
      <c r="AK714" s="691"/>
      <c r="AL714" s="691"/>
      <c r="AM714" s="691"/>
      <c r="AN714" s="691"/>
      <c r="AO714" s="691"/>
      <c r="AP714" s="691"/>
      <c r="AQ714" s="691"/>
      <c r="AR714" s="691"/>
      <c r="AS714" s="691"/>
      <c r="AT714" s="691"/>
      <c r="AU714" s="691"/>
      <c r="AV714" s="691"/>
      <c r="AW714" s="691"/>
      <c r="AX714" s="692"/>
    </row>
    <row r="715" spans="1:50" ht="51.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597</v>
      </c>
      <c r="AH715" s="528"/>
      <c r="AI715" s="528"/>
      <c r="AJ715" s="528"/>
      <c r="AK715" s="528"/>
      <c r="AL715" s="528"/>
      <c r="AM715" s="528"/>
      <c r="AN715" s="528"/>
      <c r="AO715" s="528"/>
      <c r="AP715" s="528"/>
      <c r="AQ715" s="528"/>
      <c r="AR715" s="528"/>
      <c r="AS715" s="528"/>
      <c r="AT715" s="528"/>
      <c r="AU715" s="528"/>
      <c r="AV715" s="528"/>
      <c r="AW715" s="528"/>
      <c r="AX715" s="529"/>
    </row>
    <row r="716" spans="1:50" ht="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556</v>
      </c>
      <c r="AE716" s="760"/>
      <c r="AF716" s="760"/>
      <c r="AG716" s="665" t="s">
        <v>598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556</v>
      </c>
      <c r="AE717" s="153"/>
      <c r="AF717" s="153"/>
      <c r="AG717" s="665" t="s">
        <v>599</v>
      </c>
      <c r="AH717" s="666"/>
      <c r="AI717" s="666"/>
      <c r="AJ717" s="666"/>
      <c r="AK717" s="666"/>
      <c r="AL717" s="666"/>
      <c r="AM717" s="666"/>
      <c r="AN717" s="666"/>
      <c r="AO717" s="666"/>
      <c r="AP717" s="666"/>
      <c r="AQ717" s="666"/>
      <c r="AR717" s="666"/>
      <c r="AS717" s="666"/>
      <c r="AT717" s="666"/>
      <c r="AU717" s="666"/>
      <c r="AV717" s="666"/>
      <c r="AW717" s="666"/>
      <c r="AX717" s="667"/>
    </row>
    <row r="718" spans="1:50" ht="80.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556</v>
      </c>
      <c r="AE718" s="153"/>
      <c r="AF718" s="153"/>
      <c r="AG718" s="161" t="s">
        <v>600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556</v>
      </c>
      <c r="AE719" s="669"/>
      <c r="AF719" s="669"/>
      <c r="AG719" s="158" t="s">
        <v>605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51.75" customHeight="1" x14ac:dyDescent="0.15">
      <c r="A721" s="651"/>
      <c r="B721" s="652"/>
      <c r="C721" s="921" t="s">
        <v>601</v>
      </c>
      <c r="D721" s="922"/>
      <c r="E721" s="922"/>
      <c r="F721" s="923"/>
      <c r="G721" s="941"/>
      <c r="H721" s="942"/>
      <c r="I721" s="83" t="str">
        <f>IF(OR(G721="　", G721=""), "", "-")</f>
        <v/>
      </c>
      <c r="J721" s="920"/>
      <c r="K721" s="920"/>
      <c r="L721" s="83" t="str">
        <f>IF(M721="","","-")</f>
        <v/>
      </c>
      <c r="M721" s="84"/>
      <c r="N721" s="917" t="s">
        <v>602</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42.75" customHeight="1" x14ac:dyDescent="0.15">
      <c r="A722" s="651"/>
      <c r="B722" s="652"/>
      <c r="C722" s="921" t="s">
        <v>604</v>
      </c>
      <c r="D722" s="922"/>
      <c r="E722" s="922"/>
      <c r="F722" s="923"/>
      <c r="G722" s="941"/>
      <c r="H722" s="942"/>
      <c r="I722" s="83" t="str">
        <f t="shared" ref="I722:I725" si="4">IF(OR(G722="　", G722=""), "", "-")</f>
        <v/>
      </c>
      <c r="J722" s="920"/>
      <c r="K722" s="920"/>
      <c r="L722" s="83" t="str">
        <f t="shared" ref="L722:L725" si="5">IF(M722="","","-")</f>
        <v/>
      </c>
      <c r="M722" s="84"/>
      <c r="N722" s="917" t="s">
        <v>603</v>
      </c>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41.2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3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48"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608</v>
      </c>
      <c r="F737" s="112"/>
      <c r="G737" s="112"/>
      <c r="H737" s="112"/>
      <c r="I737" s="112"/>
      <c r="J737" s="112"/>
      <c r="K737" s="112"/>
      <c r="L737" s="112"/>
      <c r="M737" s="112"/>
      <c r="N737" s="113" t="s">
        <v>358</v>
      </c>
      <c r="O737" s="113"/>
      <c r="P737" s="113"/>
      <c r="Q737" s="113"/>
      <c r="R737" s="112" t="s">
        <v>609</v>
      </c>
      <c r="S737" s="112"/>
      <c r="T737" s="112"/>
      <c r="U737" s="112"/>
      <c r="V737" s="112"/>
      <c r="W737" s="112"/>
      <c r="X737" s="112"/>
      <c r="Y737" s="112"/>
      <c r="Z737" s="112"/>
      <c r="AA737" s="113" t="s">
        <v>359</v>
      </c>
      <c r="AB737" s="113"/>
      <c r="AC737" s="113"/>
      <c r="AD737" s="113"/>
      <c r="AE737" s="112" t="s">
        <v>610</v>
      </c>
      <c r="AF737" s="112"/>
      <c r="AG737" s="112"/>
      <c r="AH737" s="112"/>
      <c r="AI737" s="112"/>
      <c r="AJ737" s="112"/>
      <c r="AK737" s="112"/>
      <c r="AL737" s="112"/>
      <c r="AM737" s="112"/>
      <c r="AN737" s="113" t="s">
        <v>360</v>
      </c>
      <c r="AO737" s="113"/>
      <c r="AP737" s="113"/>
      <c r="AQ737" s="113"/>
      <c r="AR737" s="114" t="s">
        <v>611</v>
      </c>
      <c r="AS737" s="115"/>
      <c r="AT737" s="115"/>
      <c r="AU737" s="115"/>
      <c r="AV737" s="115"/>
      <c r="AW737" s="115"/>
      <c r="AX737" s="116"/>
      <c r="AY737" s="89"/>
      <c r="AZ737" s="89"/>
    </row>
    <row r="738" spans="1:52" ht="24.75" customHeight="1" x14ac:dyDescent="0.15">
      <c r="A738" s="117" t="s">
        <v>361</v>
      </c>
      <c r="B738" s="118"/>
      <c r="C738" s="118"/>
      <c r="D738" s="119"/>
      <c r="E738" s="112" t="s">
        <v>612</v>
      </c>
      <c r="F738" s="112"/>
      <c r="G738" s="112"/>
      <c r="H738" s="112"/>
      <c r="I738" s="112"/>
      <c r="J738" s="112"/>
      <c r="K738" s="112"/>
      <c r="L738" s="112"/>
      <c r="M738" s="112"/>
      <c r="N738" s="113" t="s">
        <v>362</v>
      </c>
      <c r="O738" s="113"/>
      <c r="P738" s="113"/>
      <c r="Q738" s="113"/>
      <c r="R738" s="112" t="s">
        <v>613</v>
      </c>
      <c r="S738" s="112"/>
      <c r="T738" s="112"/>
      <c r="U738" s="112"/>
      <c r="V738" s="112"/>
      <c r="W738" s="112"/>
      <c r="X738" s="112"/>
      <c r="Y738" s="112"/>
      <c r="Z738" s="112"/>
      <c r="AA738" s="113" t="s">
        <v>482</v>
      </c>
      <c r="AB738" s="113"/>
      <c r="AC738" s="113"/>
      <c r="AD738" s="113"/>
      <c r="AE738" s="112" t="s">
        <v>614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604</v>
      </c>
      <c r="F739" s="127"/>
      <c r="G739" s="127"/>
      <c r="H739" s="91" t="str">
        <f>IF(E739="", "", "(")</f>
        <v>(</v>
      </c>
      <c r="I739" s="107"/>
      <c r="J739" s="107"/>
      <c r="K739" s="91" t="str">
        <f>IF(OR(I739="　", I739=""), "", "-")</f>
        <v/>
      </c>
      <c r="L739" s="108">
        <v>51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t="s">
        <v>615</v>
      </c>
      <c r="AC776" s="47"/>
      <c r="AD776" s="47"/>
      <c r="AE776" s="47"/>
      <c r="AF776" s="47"/>
      <c r="AG776" s="94"/>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637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638</v>
      </c>
      <c r="H781" s="451"/>
      <c r="I781" s="451"/>
      <c r="J781" s="451"/>
      <c r="K781" s="452"/>
      <c r="L781" s="453" t="s">
        <v>642</v>
      </c>
      <c r="M781" s="454"/>
      <c r="N781" s="454"/>
      <c r="O781" s="454"/>
      <c r="P781" s="454"/>
      <c r="Q781" s="454"/>
      <c r="R781" s="454"/>
      <c r="S781" s="454"/>
      <c r="T781" s="454"/>
      <c r="U781" s="454"/>
      <c r="V781" s="454"/>
      <c r="W781" s="454"/>
      <c r="X781" s="455"/>
      <c r="Y781" s="456">
        <v>616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51" t="s">
        <v>639</v>
      </c>
      <c r="H782" s="352"/>
      <c r="I782" s="352"/>
      <c r="J782" s="352"/>
      <c r="K782" s="353"/>
      <c r="L782" s="404" t="s">
        <v>643</v>
      </c>
      <c r="M782" s="405"/>
      <c r="N782" s="405"/>
      <c r="O782" s="405"/>
      <c r="P782" s="405"/>
      <c r="Q782" s="405"/>
      <c r="R782" s="405"/>
      <c r="S782" s="405"/>
      <c r="T782" s="405"/>
      <c r="U782" s="405"/>
      <c r="V782" s="405"/>
      <c r="W782" s="405"/>
      <c r="X782" s="406"/>
      <c r="Y782" s="401">
        <v>25</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42.75" customHeight="1" x14ac:dyDescent="0.15">
      <c r="A783" s="557"/>
      <c r="B783" s="764"/>
      <c r="C783" s="764"/>
      <c r="D783" s="764"/>
      <c r="E783" s="764"/>
      <c r="F783" s="765"/>
      <c r="G783" s="351" t="s">
        <v>640</v>
      </c>
      <c r="H783" s="352"/>
      <c r="I783" s="352"/>
      <c r="J783" s="352"/>
      <c r="K783" s="353"/>
      <c r="L783" s="404" t="s">
        <v>644</v>
      </c>
      <c r="M783" s="405"/>
      <c r="N783" s="405"/>
      <c r="O783" s="405"/>
      <c r="P783" s="405"/>
      <c r="Q783" s="405"/>
      <c r="R783" s="405"/>
      <c r="S783" s="405"/>
      <c r="T783" s="405"/>
      <c r="U783" s="405"/>
      <c r="V783" s="405"/>
      <c r="W783" s="405"/>
      <c r="X783" s="406"/>
      <c r="Y783" s="401">
        <v>211</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7"/>
      <c r="B784" s="764"/>
      <c r="C784" s="764"/>
      <c r="D784" s="764"/>
      <c r="E784" s="764"/>
      <c r="F784" s="765"/>
      <c r="G784" s="351" t="s">
        <v>641</v>
      </c>
      <c r="H784" s="352"/>
      <c r="I784" s="352"/>
      <c r="J784" s="352"/>
      <c r="K784" s="353"/>
      <c r="L784" s="404" t="s">
        <v>645</v>
      </c>
      <c r="M784" s="405"/>
      <c r="N784" s="405"/>
      <c r="O784" s="405"/>
      <c r="P784" s="405"/>
      <c r="Q784" s="405"/>
      <c r="R784" s="405"/>
      <c r="S784" s="405"/>
      <c r="T784" s="405"/>
      <c r="U784" s="405"/>
      <c r="V784" s="405"/>
      <c r="W784" s="405"/>
      <c r="X784" s="406"/>
      <c r="Y784" s="401">
        <v>5</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7"/>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7"/>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7"/>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7"/>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7"/>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7"/>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857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479</v>
      </c>
      <c r="AD836" s="276"/>
      <c r="AE836" s="276"/>
      <c r="AF836" s="276"/>
      <c r="AG836" s="276"/>
      <c r="AH836" s="347" t="s">
        <v>515</v>
      </c>
      <c r="AI836" s="349"/>
      <c r="AJ836" s="349"/>
      <c r="AK836" s="349"/>
      <c r="AL836" s="349" t="s">
        <v>21</v>
      </c>
      <c r="AM836" s="349"/>
      <c r="AN836" s="349"/>
      <c r="AO836" s="428"/>
      <c r="AP836" s="429" t="s">
        <v>433</v>
      </c>
      <c r="AQ836" s="429"/>
      <c r="AR836" s="429"/>
      <c r="AS836" s="429"/>
      <c r="AT836" s="429"/>
      <c r="AU836" s="429"/>
      <c r="AV836" s="429"/>
      <c r="AW836" s="429"/>
      <c r="AX836" s="429"/>
    </row>
    <row r="837" spans="1:50" ht="66.75" customHeight="1" x14ac:dyDescent="0.15">
      <c r="A837" s="407">
        <v>1</v>
      </c>
      <c r="B837" s="407">
        <v>1</v>
      </c>
      <c r="C837" s="427" t="s">
        <v>624</v>
      </c>
      <c r="D837" s="421"/>
      <c r="E837" s="421"/>
      <c r="F837" s="421"/>
      <c r="G837" s="421"/>
      <c r="H837" s="421"/>
      <c r="I837" s="421"/>
      <c r="J837" s="422">
        <v>8000020460001</v>
      </c>
      <c r="K837" s="423"/>
      <c r="L837" s="423"/>
      <c r="M837" s="423"/>
      <c r="N837" s="423"/>
      <c r="O837" s="423"/>
      <c r="P837" s="316" t="s">
        <v>634</v>
      </c>
      <c r="Q837" s="317"/>
      <c r="R837" s="317"/>
      <c r="S837" s="317"/>
      <c r="T837" s="317"/>
      <c r="U837" s="317"/>
      <c r="V837" s="317"/>
      <c r="W837" s="317"/>
      <c r="X837" s="317"/>
      <c r="Y837" s="318">
        <v>857</v>
      </c>
      <c r="Z837" s="319"/>
      <c r="AA837" s="319"/>
      <c r="AB837" s="320"/>
      <c r="AC837" s="328" t="s">
        <v>527</v>
      </c>
      <c r="AD837" s="329"/>
      <c r="AE837" s="329"/>
      <c r="AF837" s="329"/>
      <c r="AG837" s="329"/>
      <c r="AH837" s="330" t="s">
        <v>635</v>
      </c>
      <c r="AI837" s="331"/>
      <c r="AJ837" s="331"/>
      <c r="AK837" s="331"/>
      <c r="AL837" s="325" t="s">
        <v>635</v>
      </c>
      <c r="AM837" s="326"/>
      <c r="AN837" s="326"/>
      <c r="AO837" s="327"/>
      <c r="AP837" s="321" t="s">
        <v>636</v>
      </c>
      <c r="AQ837" s="321"/>
      <c r="AR837" s="321"/>
      <c r="AS837" s="321"/>
      <c r="AT837" s="321"/>
      <c r="AU837" s="321"/>
      <c r="AV837" s="321"/>
      <c r="AW837" s="321"/>
      <c r="AX837" s="321"/>
    </row>
    <row r="838" spans="1:50" ht="66.75" customHeight="1" x14ac:dyDescent="0.15">
      <c r="A838" s="407">
        <v>2</v>
      </c>
      <c r="B838" s="407">
        <v>1</v>
      </c>
      <c r="C838" s="427" t="s">
        <v>625</v>
      </c>
      <c r="D838" s="421"/>
      <c r="E838" s="421"/>
      <c r="F838" s="421"/>
      <c r="G838" s="421"/>
      <c r="H838" s="421"/>
      <c r="I838" s="421"/>
      <c r="J838" s="422">
        <v>2000020080004</v>
      </c>
      <c r="K838" s="423"/>
      <c r="L838" s="423"/>
      <c r="M838" s="423"/>
      <c r="N838" s="423"/>
      <c r="O838" s="423"/>
      <c r="P838" s="316" t="s">
        <v>634</v>
      </c>
      <c r="Q838" s="317"/>
      <c r="R838" s="317"/>
      <c r="S838" s="317"/>
      <c r="T838" s="317"/>
      <c r="U838" s="317"/>
      <c r="V838" s="317"/>
      <c r="W838" s="317"/>
      <c r="X838" s="317"/>
      <c r="Y838" s="318">
        <v>652</v>
      </c>
      <c r="Z838" s="319"/>
      <c r="AA838" s="319"/>
      <c r="AB838" s="320"/>
      <c r="AC838" s="328" t="s">
        <v>527</v>
      </c>
      <c r="AD838" s="329"/>
      <c r="AE838" s="329"/>
      <c r="AF838" s="329"/>
      <c r="AG838" s="329"/>
      <c r="AH838" s="330" t="s">
        <v>635</v>
      </c>
      <c r="AI838" s="331"/>
      <c r="AJ838" s="331"/>
      <c r="AK838" s="331"/>
      <c r="AL838" s="325" t="s">
        <v>635</v>
      </c>
      <c r="AM838" s="326"/>
      <c r="AN838" s="326"/>
      <c r="AO838" s="327"/>
      <c r="AP838" s="321" t="s">
        <v>636</v>
      </c>
      <c r="AQ838" s="321"/>
      <c r="AR838" s="321"/>
      <c r="AS838" s="321"/>
      <c r="AT838" s="321"/>
      <c r="AU838" s="321"/>
      <c r="AV838" s="321"/>
      <c r="AW838" s="321"/>
      <c r="AX838" s="321"/>
    </row>
    <row r="839" spans="1:50" ht="66.75" customHeight="1" x14ac:dyDescent="0.15">
      <c r="A839" s="407">
        <v>3</v>
      </c>
      <c r="B839" s="407">
        <v>1</v>
      </c>
      <c r="C839" s="427" t="s">
        <v>626</v>
      </c>
      <c r="D839" s="421"/>
      <c r="E839" s="421"/>
      <c r="F839" s="421"/>
      <c r="G839" s="421"/>
      <c r="H839" s="421"/>
      <c r="I839" s="421"/>
      <c r="J839" s="422">
        <v>8000020040002</v>
      </c>
      <c r="K839" s="423"/>
      <c r="L839" s="423"/>
      <c r="M839" s="423"/>
      <c r="N839" s="423"/>
      <c r="O839" s="423"/>
      <c r="P839" s="316" t="s">
        <v>634</v>
      </c>
      <c r="Q839" s="317"/>
      <c r="R839" s="317"/>
      <c r="S839" s="317"/>
      <c r="T839" s="317"/>
      <c r="U839" s="317"/>
      <c r="V839" s="317"/>
      <c r="W839" s="317"/>
      <c r="X839" s="317"/>
      <c r="Y839" s="318">
        <v>641</v>
      </c>
      <c r="Z839" s="319"/>
      <c r="AA839" s="319"/>
      <c r="AB839" s="320"/>
      <c r="AC839" s="328" t="s">
        <v>527</v>
      </c>
      <c r="AD839" s="329"/>
      <c r="AE839" s="329"/>
      <c r="AF839" s="329"/>
      <c r="AG839" s="329"/>
      <c r="AH839" s="330" t="s">
        <v>635</v>
      </c>
      <c r="AI839" s="331"/>
      <c r="AJ839" s="331"/>
      <c r="AK839" s="331"/>
      <c r="AL839" s="325" t="s">
        <v>635</v>
      </c>
      <c r="AM839" s="326"/>
      <c r="AN839" s="326"/>
      <c r="AO839" s="327"/>
      <c r="AP839" s="321" t="s">
        <v>636</v>
      </c>
      <c r="AQ839" s="321"/>
      <c r="AR839" s="321"/>
      <c r="AS839" s="321"/>
      <c r="AT839" s="321"/>
      <c r="AU839" s="321"/>
      <c r="AV839" s="321"/>
      <c r="AW839" s="321"/>
      <c r="AX839" s="321"/>
    </row>
    <row r="840" spans="1:50" ht="66.75" customHeight="1" x14ac:dyDescent="0.15">
      <c r="A840" s="407">
        <v>4</v>
      </c>
      <c r="B840" s="407">
        <v>1</v>
      </c>
      <c r="C840" s="427" t="s">
        <v>627</v>
      </c>
      <c r="D840" s="421"/>
      <c r="E840" s="421"/>
      <c r="F840" s="421"/>
      <c r="G840" s="421"/>
      <c r="H840" s="421"/>
      <c r="I840" s="421"/>
      <c r="J840" s="422">
        <v>7000020070009</v>
      </c>
      <c r="K840" s="423"/>
      <c r="L840" s="423"/>
      <c r="M840" s="423"/>
      <c r="N840" s="423"/>
      <c r="O840" s="423"/>
      <c r="P840" s="316" t="s">
        <v>634</v>
      </c>
      <c r="Q840" s="317"/>
      <c r="R840" s="317"/>
      <c r="S840" s="317"/>
      <c r="T840" s="317"/>
      <c r="U840" s="317"/>
      <c r="V840" s="317"/>
      <c r="W840" s="317"/>
      <c r="X840" s="317"/>
      <c r="Y840" s="318">
        <v>572</v>
      </c>
      <c r="Z840" s="319"/>
      <c r="AA840" s="319"/>
      <c r="AB840" s="320"/>
      <c r="AC840" s="328" t="s">
        <v>527</v>
      </c>
      <c r="AD840" s="329"/>
      <c r="AE840" s="329"/>
      <c r="AF840" s="329"/>
      <c r="AG840" s="329"/>
      <c r="AH840" s="330" t="s">
        <v>635</v>
      </c>
      <c r="AI840" s="331"/>
      <c r="AJ840" s="331"/>
      <c r="AK840" s="331"/>
      <c r="AL840" s="325" t="s">
        <v>635</v>
      </c>
      <c r="AM840" s="326"/>
      <c r="AN840" s="326"/>
      <c r="AO840" s="327"/>
      <c r="AP840" s="321" t="s">
        <v>636</v>
      </c>
      <c r="AQ840" s="321"/>
      <c r="AR840" s="321"/>
      <c r="AS840" s="321"/>
      <c r="AT840" s="321"/>
      <c r="AU840" s="321"/>
      <c r="AV840" s="321"/>
      <c r="AW840" s="321"/>
      <c r="AX840" s="321"/>
    </row>
    <row r="841" spans="1:50" ht="66.75" customHeight="1" x14ac:dyDescent="0.15">
      <c r="A841" s="407">
        <v>5</v>
      </c>
      <c r="B841" s="407">
        <v>1</v>
      </c>
      <c r="C841" s="427" t="s">
        <v>628</v>
      </c>
      <c r="D841" s="421"/>
      <c r="E841" s="421"/>
      <c r="F841" s="421"/>
      <c r="G841" s="421"/>
      <c r="H841" s="421"/>
      <c r="I841" s="421"/>
      <c r="J841" s="422">
        <v>4000020180009</v>
      </c>
      <c r="K841" s="423"/>
      <c r="L841" s="423"/>
      <c r="M841" s="423"/>
      <c r="N841" s="423"/>
      <c r="O841" s="423"/>
      <c r="P841" s="316" t="s">
        <v>634</v>
      </c>
      <c r="Q841" s="317"/>
      <c r="R841" s="317"/>
      <c r="S841" s="317"/>
      <c r="T841" s="317"/>
      <c r="U841" s="317"/>
      <c r="V841" s="317"/>
      <c r="W841" s="317"/>
      <c r="X841" s="317"/>
      <c r="Y841" s="318">
        <v>571</v>
      </c>
      <c r="Z841" s="319"/>
      <c r="AA841" s="319"/>
      <c r="AB841" s="320"/>
      <c r="AC841" s="328" t="s">
        <v>527</v>
      </c>
      <c r="AD841" s="329"/>
      <c r="AE841" s="329"/>
      <c r="AF841" s="329"/>
      <c r="AG841" s="329"/>
      <c r="AH841" s="330" t="s">
        <v>635</v>
      </c>
      <c r="AI841" s="331"/>
      <c r="AJ841" s="331"/>
      <c r="AK841" s="331"/>
      <c r="AL841" s="325" t="s">
        <v>635</v>
      </c>
      <c r="AM841" s="326"/>
      <c r="AN841" s="326"/>
      <c r="AO841" s="327"/>
      <c r="AP841" s="321" t="s">
        <v>636</v>
      </c>
      <c r="AQ841" s="321"/>
      <c r="AR841" s="321"/>
      <c r="AS841" s="321"/>
      <c r="AT841" s="321"/>
      <c r="AU841" s="321"/>
      <c r="AV841" s="321"/>
      <c r="AW841" s="321"/>
      <c r="AX841" s="321"/>
    </row>
    <row r="842" spans="1:50" ht="66.75" customHeight="1" x14ac:dyDescent="0.15">
      <c r="A842" s="407">
        <v>6</v>
      </c>
      <c r="B842" s="407">
        <v>1</v>
      </c>
      <c r="C842" s="427" t="s">
        <v>629</v>
      </c>
      <c r="D842" s="421"/>
      <c r="E842" s="421"/>
      <c r="F842" s="421"/>
      <c r="G842" s="421"/>
      <c r="H842" s="421"/>
      <c r="I842" s="421"/>
      <c r="J842" s="422">
        <v>7000020310000</v>
      </c>
      <c r="K842" s="423"/>
      <c r="L842" s="423"/>
      <c r="M842" s="423"/>
      <c r="N842" s="423"/>
      <c r="O842" s="423"/>
      <c r="P842" s="316" t="s">
        <v>634</v>
      </c>
      <c r="Q842" s="317"/>
      <c r="R842" s="317"/>
      <c r="S842" s="317"/>
      <c r="T842" s="317"/>
      <c r="U842" s="317"/>
      <c r="V842" s="317"/>
      <c r="W842" s="317"/>
      <c r="X842" s="317"/>
      <c r="Y842" s="318">
        <v>486</v>
      </c>
      <c r="Z842" s="319"/>
      <c r="AA842" s="319"/>
      <c r="AB842" s="320"/>
      <c r="AC842" s="328" t="s">
        <v>527</v>
      </c>
      <c r="AD842" s="329"/>
      <c r="AE842" s="329"/>
      <c r="AF842" s="329"/>
      <c r="AG842" s="329"/>
      <c r="AH842" s="330" t="s">
        <v>635</v>
      </c>
      <c r="AI842" s="331"/>
      <c r="AJ842" s="331"/>
      <c r="AK842" s="331"/>
      <c r="AL842" s="325" t="s">
        <v>635</v>
      </c>
      <c r="AM842" s="326"/>
      <c r="AN842" s="326"/>
      <c r="AO842" s="327"/>
      <c r="AP842" s="321" t="s">
        <v>636</v>
      </c>
      <c r="AQ842" s="321"/>
      <c r="AR842" s="321"/>
      <c r="AS842" s="321"/>
      <c r="AT842" s="321"/>
      <c r="AU842" s="321"/>
      <c r="AV842" s="321"/>
      <c r="AW842" s="321"/>
      <c r="AX842" s="321"/>
    </row>
    <row r="843" spans="1:50" ht="66.75" customHeight="1" x14ac:dyDescent="0.15">
      <c r="A843" s="407">
        <v>7</v>
      </c>
      <c r="B843" s="407">
        <v>1</v>
      </c>
      <c r="C843" s="427" t="s">
        <v>630</v>
      </c>
      <c r="D843" s="421"/>
      <c r="E843" s="421"/>
      <c r="F843" s="421"/>
      <c r="G843" s="421"/>
      <c r="H843" s="421"/>
      <c r="I843" s="421"/>
      <c r="J843" s="422">
        <v>2000020020001</v>
      </c>
      <c r="K843" s="423"/>
      <c r="L843" s="423"/>
      <c r="M843" s="423"/>
      <c r="N843" s="423"/>
      <c r="O843" s="423"/>
      <c r="P843" s="316" t="s">
        <v>634</v>
      </c>
      <c r="Q843" s="317"/>
      <c r="R843" s="317"/>
      <c r="S843" s="317"/>
      <c r="T843" s="317"/>
      <c r="U843" s="317"/>
      <c r="V843" s="317"/>
      <c r="W843" s="317"/>
      <c r="X843" s="317"/>
      <c r="Y843" s="318">
        <v>363</v>
      </c>
      <c r="Z843" s="319"/>
      <c r="AA843" s="319"/>
      <c r="AB843" s="320"/>
      <c r="AC843" s="328" t="s">
        <v>527</v>
      </c>
      <c r="AD843" s="329"/>
      <c r="AE843" s="329"/>
      <c r="AF843" s="329"/>
      <c r="AG843" s="329"/>
      <c r="AH843" s="330" t="s">
        <v>635</v>
      </c>
      <c r="AI843" s="331"/>
      <c r="AJ843" s="331"/>
      <c r="AK843" s="331"/>
      <c r="AL843" s="325" t="s">
        <v>635</v>
      </c>
      <c r="AM843" s="326"/>
      <c r="AN843" s="326"/>
      <c r="AO843" s="327"/>
      <c r="AP843" s="321" t="s">
        <v>636</v>
      </c>
      <c r="AQ843" s="321"/>
      <c r="AR843" s="321"/>
      <c r="AS843" s="321"/>
      <c r="AT843" s="321"/>
      <c r="AU843" s="321"/>
      <c r="AV843" s="321"/>
      <c r="AW843" s="321"/>
      <c r="AX843" s="321"/>
    </row>
    <row r="844" spans="1:50" ht="66.75" customHeight="1" x14ac:dyDescent="0.15">
      <c r="A844" s="407">
        <v>8</v>
      </c>
      <c r="B844" s="407">
        <v>1</v>
      </c>
      <c r="C844" s="427" t="s">
        <v>631</v>
      </c>
      <c r="D844" s="421"/>
      <c r="E844" s="421"/>
      <c r="F844" s="421"/>
      <c r="G844" s="421"/>
      <c r="H844" s="421"/>
      <c r="I844" s="421"/>
      <c r="J844" s="422">
        <v>7000020220001</v>
      </c>
      <c r="K844" s="423"/>
      <c r="L844" s="423"/>
      <c r="M844" s="423"/>
      <c r="N844" s="423"/>
      <c r="O844" s="423"/>
      <c r="P844" s="316" t="s">
        <v>634</v>
      </c>
      <c r="Q844" s="317"/>
      <c r="R844" s="317"/>
      <c r="S844" s="317"/>
      <c r="T844" s="317"/>
      <c r="U844" s="317"/>
      <c r="V844" s="317"/>
      <c r="W844" s="317"/>
      <c r="X844" s="317"/>
      <c r="Y844" s="318">
        <v>351</v>
      </c>
      <c r="Z844" s="319"/>
      <c r="AA844" s="319"/>
      <c r="AB844" s="320"/>
      <c r="AC844" s="328" t="s">
        <v>527</v>
      </c>
      <c r="AD844" s="329"/>
      <c r="AE844" s="329"/>
      <c r="AF844" s="329"/>
      <c r="AG844" s="329"/>
      <c r="AH844" s="330" t="s">
        <v>635</v>
      </c>
      <c r="AI844" s="331"/>
      <c r="AJ844" s="331"/>
      <c r="AK844" s="331"/>
      <c r="AL844" s="325" t="s">
        <v>635</v>
      </c>
      <c r="AM844" s="326"/>
      <c r="AN844" s="326"/>
      <c r="AO844" s="327"/>
      <c r="AP844" s="321" t="s">
        <v>636</v>
      </c>
      <c r="AQ844" s="321"/>
      <c r="AR844" s="321"/>
      <c r="AS844" s="321"/>
      <c r="AT844" s="321"/>
      <c r="AU844" s="321"/>
      <c r="AV844" s="321"/>
      <c r="AW844" s="321"/>
      <c r="AX844" s="321"/>
    </row>
    <row r="845" spans="1:50" ht="66.75" customHeight="1" x14ac:dyDescent="0.15">
      <c r="A845" s="407">
        <v>9</v>
      </c>
      <c r="B845" s="407">
        <v>1</v>
      </c>
      <c r="C845" s="427" t="s">
        <v>632</v>
      </c>
      <c r="D845" s="421"/>
      <c r="E845" s="421"/>
      <c r="F845" s="421"/>
      <c r="G845" s="421"/>
      <c r="H845" s="421"/>
      <c r="I845" s="421"/>
      <c r="J845" s="422">
        <v>5000020150002</v>
      </c>
      <c r="K845" s="423"/>
      <c r="L845" s="423"/>
      <c r="M845" s="423"/>
      <c r="N845" s="423"/>
      <c r="O845" s="423"/>
      <c r="P845" s="316" t="s">
        <v>634</v>
      </c>
      <c r="Q845" s="317"/>
      <c r="R845" s="317"/>
      <c r="S845" s="317"/>
      <c r="T845" s="317"/>
      <c r="U845" s="317"/>
      <c r="V845" s="317"/>
      <c r="W845" s="317"/>
      <c r="X845" s="317"/>
      <c r="Y845" s="318">
        <v>285</v>
      </c>
      <c r="Z845" s="319"/>
      <c r="AA845" s="319"/>
      <c r="AB845" s="320"/>
      <c r="AC845" s="328" t="s">
        <v>527</v>
      </c>
      <c r="AD845" s="329"/>
      <c r="AE845" s="329"/>
      <c r="AF845" s="329"/>
      <c r="AG845" s="329"/>
      <c r="AH845" s="330" t="s">
        <v>635</v>
      </c>
      <c r="AI845" s="331"/>
      <c r="AJ845" s="331"/>
      <c r="AK845" s="331"/>
      <c r="AL845" s="325" t="s">
        <v>635</v>
      </c>
      <c r="AM845" s="326"/>
      <c r="AN845" s="326"/>
      <c r="AO845" s="327"/>
      <c r="AP845" s="321" t="s">
        <v>636</v>
      </c>
      <c r="AQ845" s="321"/>
      <c r="AR845" s="321"/>
      <c r="AS845" s="321"/>
      <c r="AT845" s="321"/>
      <c r="AU845" s="321"/>
      <c r="AV845" s="321"/>
      <c r="AW845" s="321"/>
      <c r="AX845" s="321"/>
    </row>
    <row r="846" spans="1:50" ht="66.75" customHeight="1" x14ac:dyDescent="0.15">
      <c r="A846" s="407">
        <v>10</v>
      </c>
      <c r="B846" s="407">
        <v>1</v>
      </c>
      <c r="C846" s="427" t="s">
        <v>633</v>
      </c>
      <c r="D846" s="421"/>
      <c r="E846" s="421"/>
      <c r="F846" s="421"/>
      <c r="G846" s="421"/>
      <c r="H846" s="421"/>
      <c r="I846" s="421"/>
      <c r="J846" s="422">
        <v>1000020410004</v>
      </c>
      <c r="K846" s="423"/>
      <c r="L846" s="423"/>
      <c r="M846" s="423"/>
      <c r="N846" s="423"/>
      <c r="O846" s="423"/>
      <c r="P846" s="316" t="s">
        <v>634</v>
      </c>
      <c r="Q846" s="317"/>
      <c r="R846" s="317"/>
      <c r="S846" s="317"/>
      <c r="T846" s="317"/>
      <c r="U846" s="317"/>
      <c r="V846" s="317"/>
      <c r="W846" s="317"/>
      <c r="X846" s="317"/>
      <c r="Y846" s="318">
        <v>219</v>
      </c>
      <c r="Z846" s="319"/>
      <c r="AA846" s="319"/>
      <c r="AB846" s="320"/>
      <c r="AC846" s="328" t="s">
        <v>527</v>
      </c>
      <c r="AD846" s="329"/>
      <c r="AE846" s="329"/>
      <c r="AF846" s="329"/>
      <c r="AG846" s="329"/>
      <c r="AH846" s="330" t="s">
        <v>635</v>
      </c>
      <c r="AI846" s="331"/>
      <c r="AJ846" s="331"/>
      <c r="AK846" s="331"/>
      <c r="AL846" s="325" t="s">
        <v>635</v>
      </c>
      <c r="AM846" s="326"/>
      <c r="AN846" s="326"/>
      <c r="AO846" s="327"/>
      <c r="AP846" s="321" t="s">
        <v>636</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7.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479</v>
      </c>
      <c r="AD869" s="276"/>
      <c r="AE869" s="276"/>
      <c r="AF869" s="276"/>
      <c r="AG869" s="276"/>
      <c r="AH869" s="347" t="s">
        <v>515</v>
      </c>
      <c r="AI869" s="349"/>
      <c r="AJ869" s="349"/>
      <c r="AK869" s="349"/>
      <c r="AL869" s="349" t="s">
        <v>21</v>
      </c>
      <c r="AM869" s="349"/>
      <c r="AN869" s="349"/>
      <c r="AO869" s="428"/>
      <c r="AP869" s="429" t="s">
        <v>433</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424"/>
      <c r="AM871" s="425"/>
      <c r="AN871" s="425"/>
      <c r="AO871" s="426"/>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479</v>
      </c>
      <c r="AD902" s="276"/>
      <c r="AE902" s="276"/>
      <c r="AF902" s="276"/>
      <c r="AG902" s="276"/>
      <c r="AH902" s="347" t="s">
        <v>515</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479</v>
      </c>
      <c r="AD935" s="276"/>
      <c r="AE935" s="276"/>
      <c r="AF935" s="276"/>
      <c r="AG935" s="276"/>
      <c r="AH935" s="347" t="s">
        <v>515</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479</v>
      </c>
      <c r="AD968" s="276"/>
      <c r="AE968" s="276"/>
      <c r="AF968" s="276"/>
      <c r="AG968" s="276"/>
      <c r="AH968" s="347" t="s">
        <v>515</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479</v>
      </c>
      <c r="AD1001" s="276"/>
      <c r="AE1001" s="276"/>
      <c r="AF1001" s="276"/>
      <c r="AG1001" s="276"/>
      <c r="AH1001" s="347" t="s">
        <v>515</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479</v>
      </c>
      <c r="AD1034" s="276"/>
      <c r="AE1034" s="276"/>
      <c r="AF1034" s="276"/>
      <c r="AG1034" s="276"/>
      <c r="AH1034" s="347" t="s">
        <v>515</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479</v>
      </c>
      <c r="AD1067" s="276"/>
      <c r="AE1067" s="276"/>
      <c r="AF1067" s="276"/>
      <c r="AG1067" s="276"/>
      <c r="AH1067" s="347" t="s">
        <v>515</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6" t="s">
        <v>397</v>
      </c>
      <c r="D1101" s="895"/>
      <c r="E1101" s="276" t="s">
        <v>396</v>
      </c>
      <c r="F1101" s="895"/>
      <c r="G1101" s="895"/>
      <c r="H1101" s="895"/>
      <c r="I1101" s="895"/>
      <c r="J1101" s="276" t="s">
        <v>432</v>
      </c>
      <c r="K1101" s="276"/>
      <c r="L1101" s="276"/>
      <c r="M1101" s="276"/>
      <c r="N1101" s="276"/>
      <c r="O1101" s="276"/>
      <c r="P1101" s="347" t="s">
        <v>27</v>
      </c>
      <c r="Q1101" s="347"/>
      <c r="R1101" s="347"/>
      <c r="S1101" s="347"/>
      <c r="T1101" s="347"/>
      <c r="U1101" s="347"/>
      <c r="V1101" s="347"/>
      <c r="W1101" s="347"/>
      <c r="X1101" s="347"/>
      <c r="Y1101" s="276" t="s">
        <v>434</v>
      </c>
      <c r="Z1101" s="895"/>
      <c r="AA1101" s="895"/>
      <c r="AB1101" s="895"/>
      <c r="AC1101" s="276" t="s">
        <v>377</v>
      </c>
      <c r="AD1101" s="276"/>
      <c r="AE1101" s="276"/>
      <c r="AF1101" s="276"/>
      <c r="AG1101" s="276"/>
      <c r="AH1101" s="347" t="s">
        <v>391</v>
      </c>
      <c r="AI1101" s="348"/>
      <c r="AJ1101" s="348"/>
      <c r="AK1101" s="348"/>
      <c r="AL1101" s="348" t="s">
        <v>21</v>
      </c>
      <c r="AM1101" s="348"/>
      <c r="AN1101" s="348"/>
      <c r="AO1101" s="898"/>
      <c r="AP1101" s="429" t="s">
        <v>468</v>
      </c>
      <c r="AQ1101" s="429"/>
      <c r="AR1101" s="429"/>
      <c r="AS1101" s="429"/>
      <c r="AT1101" s="429"/>
      <c r="AU1101" s="429"/>
      <c r="AV1101" s="429"/>
      <c r="AW1101" s="429"/>
      <c r="AX1101" s="429"/>
    </row>
    <row r="1102" spans="1:50" ht="30" hidden="1" customHeight="1" x14ac:dyDescent="0.15">
      <c r="A1102" s="407">
        <v>1</v>
      </c>
      <c r="B1102" s="407">
        <v>1</v>
      </c>
      <c r="C1102" s="897"/>
      <c r="D1102" s="897"/>
      <c r="E1102" s="896"/>
      <c r="F1102" s="896"/>
      <c r="G1102" s="896"/>
      <c r="H1102" s="896"/>
      <c r="I1102" s="896"/>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7"/>
      <c r="D1119" s="897"/>
      <c r="E1119" s="260"/>
      <c r="F1119" s="896"/>
      <c r="G1119" s="896"/>
      <c r="H1119" s="896"/>
      <c r="I1119" s="89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3" priority="14047">
      <formula>IF(RIGHT(TEXT(P14,"0.#"),1)=".",FALSE,TRUE)</formula>
    </cfRule>
    <cfRule type="expression" dxfId="2832" priority="14048">
      <formula>IF(RIGHT(TEXT(P14,"0.#"),1)=".",TRUE,FALSE)</formula>
    </cfRule>
  </conditionalFormatting>
  <conditionalFormatting sqref="AE32">
    <cfRule type="expression" dxfId="2831" priority="14037">
      <formula>IF(RIGHT(TEXT(AE32,"0.#"),1)=".",FALSE,TRUE)</formula>
    </cfRule>
    <cfRule type="expression" dxfId="2830" priority="14038">
      <formula>IF(RIGHT(TEXT(AE32,"0.#"),1)=".",TRUE,FALSE)</formula>
    </cfRule>
  </conditionalFormatting>
  <conditionalFormatting sqref="P18:AX18">
    <cfRule type="expression" dxfId="2829" priority="13923">
      <formula>IF(RIGHT(TEXT(P18,"0.#"),1)=".",FALSE,TRUE)</formula>
    </cfRule>
    <cfRule type="expression" dxfId="2828" priority="13924">
      <formula>IF(RIGHT(TEXT(P18,"0.#"),1)=".",TRUE,FALSE)</formula>
    </cfRule>
  </conditionalFormatting>
  <conditionalFormatting sqref="Y782">
    <cfRule type="expression" dxfId="2827" priority="13919">
      <formula>IF(RIGHT(TEXT(Y782,"0.#"),1)=".",FALSE,TRUE)</formula>
    </cfRule>
    <cfRule type="expression" dxfId="2826" priority="13920">
      <formula>IF(RIGHT(TEXT(Y782,"0.#"),1)=".",TRUE,FALSE)</formula>
    </cfRule>
  </conditionalFormatting>
  <conditionalFormatting sqref="Y791">
    <cfRule type="expression" dxfId="2825" priority="13915">
      <formula>IF(RIGHT(TEXT(Y791,"0.#"),1)=".",FALSE,TRUE)</formula>
    </cfRule>
    <cfRule type="expression" dxfId="2824" priority="13916">
      <formula>IF(RIGHT(TEXT(Y791,"0.#"),1)=".",TRUE,FALSE)</formula>
    </cfRule>
  </conditionalFormatting>
  <conditionalFormatting sqref="Y822:Y829 Y820 Y809:Y816 Y807 Y796:Y803 Y794">
    <cfRule type="expression" dxfId="2823" priority="13697">
      <formula>IF(RIGHT(TEXT(Y794,"0.#"),1)=".",FALSE,TRUE)</formula>
    </cfRule>
    <cfRule type="expression" dxfId="2822" priority="13698">
      <formula>IF(RIGHT(TEXT(Y794,"0.#"),1)=".",TRUE,FALSE)</formula>
    </cfRule>
  </conditionalFormatting>
  <conditionalFormatting sqref="P16:AQ17 P15:AX15 P13:AX13">
    <cfRule type="expression" dxfId="2821" priority="13745">
      <formula>IF(RIGHT(TEXT(P13,"0.#"),1)=".",FALSE,TRUE)</formula>
    </cfRule>
    <cfRule type="expression" dxfId="2820" priority="13746">
      <formula>IF(RIGHT(TEXT(P13,"0.#"),1)=".",TRUE,FALSE)</formula>
    </cfRule>
  </conditionalFormatting>
  <conditionalFormatting sqref="P19:AJ19">
    <cfRule type="expression" dxfId="2819" priority="13743">
      <formula>IF(RIGHT(TEXT(P19,"0.#"),1)=".",FALSE,TRUE)</formula>
    </cfRule>
    <cfRule type="expression" dxfId="2818" priority="13744">
      <formula>IF(RIGHT(TEXT(P19,"0.#"),1)=".",TRUE,FALSE)</formula>
    </cfRule>
  </conditionalFormatting>
  <conditionalFormatting sqref="AE101 AQ101">
    <cfRule type="expression" dxfId="2817" priority="13735">
      <formula>IF(RIGHT(TEXT(AE101,"0.#"),1)=".",FALSE,TRUE)</formula>
    </cfRule>
    <cfRule type="expression" dxfId="2816" priority="13736">
      <formula>IF(RIGHT(TEXT(AE101,"0.#"),1)=".",TRUE,FALSE)</formula>
    </cfRule>
  </conditionalFormatting>
  <conditionalFormatting sqref="Y783:Y790 Y781">
    <cfRule type="expression" dxfId="2815" priority="13721">
      <formula>IF(RIGHT(TEXT(Y781,"0.#"),1)=".",FALSE,TRUE)</formula>
    </cfRule>
    <cfRule type="expression" dxfId="2814" priority="13722">
      <formula>IF(RIGHT(TEXT(Y781,"0.#"),1)=".",TRUE,FALSE)</formula>
    </cfRule>
  </conditionalFormatting>
  <conditionalFormatting sqref="AU782">
    <cfRule type="expression" dxfId="2813" priority="13719">
      <formula>IF(RIGHT(TEXT(AU782,"0.#"),1)=".",FALSE,TRUE)</formula>
    </cfRule>
    <cfRule type="expression" dxfId="2812" priority="13720">
      <formula>IF(RIGHT(TEXT(AU782,"0.#"),1)=".",TRUE,FALSE)</formula>
    </cfRule>
  </conditionalFormatting>
  <conditionalFormatting sqref="AU791">
    <cfRule type="expression" dxfId="2811" priority="13717">
      <formula>IF(RIGHT(TEXT(AU791,"0.#"),1)=".",FALSE,TRUE)</formula>
    </cfRule>
    <cfRule type="expression" dxfId="2810" priority="13718">
      <formula>IF(RIGHT(TEXT(AU791,"0.#"),1)=".",TRUE,FALSE)</formula>
    </cfRule>
  </conditionalFormatting>
  <conditionalFormatting sqref="AU783:AU790 AU781">
    <cfRule type="expression" dxfId="2809" priority="13715">
      <formula>IF(RIGHT(TEXT(AU781,"0.#"),1)=".",FALSE,TRUE)</formula>
    </cfRule>
    <cfRule type="expression" dxfId="2808" priority="13716">
      <formula>IF(RIGHT(TEXT(AU781,"0.#"),1)=".",TRUE,FALSE)</formula>
    </cfRule>
  </conditionalFormatting>
  <conditionalFormatting sqref="Y821 Y808 Y795">
    <cfRule type="expression" dxfId="2807" priority="13701">
      <formula>IF(RIGHT(TEXT(Y795,"0.#"),1)=".",FALSE,TRUE)</formula>
    </cfRule>
    <cfRule type="expression" dxfId="2806" priority="13702">
      <formula>IF(RIGHT(TEXT(Y795,"0.#"),1)=".",TRUE,FALSE)</formula>
    </cfRule>
  </conditionalFormatting>
  <conditionalFormatting sqref="Y830 Y817 Y804">
    <cfRule type="expression" dxfId="2805" priority="13699">
      <formula>IF(RIGHT(TEXT(Y804,"0.#"),1)=".",FALSE,TRUE)</formula>
    </cfRule>
    <cfRule type="expression" dxfId="2804" priority="13700">
      <formula>IF(RIGHT(TEXT(Y804,"0.#"),1)=".",TRUE,FALSE)</formula>
    </cfRule>
  </conditionalFormatting>
  <conditionalFormatting sqref="AU821 AU808 AU795">
    <cfRule type="expression" dxfId="2803" priority="13695">
      <formula>IF(RIGHT(TEXT(AU795,"0.#"),1)=".",FALSE,TRUE)</formula>
    </cfRule>
    <cfRule type="expression" dxfId="2802" priority="13696">
      <formula>IF(RIGHT(TEXT(AU795,"0.#"),1)=".",TRUE,FALSE)</formula>
    </cfRule>
  </conditionalFormatting>
  <conditionalFormatting sqref="AU830 AU817 AU804">
    <cfRule type="expression" dxfId="2801" priority="13693">
      <formula>IF(RIGHT(TEXT(AU804,"0.#"),1)=".",FALSE,TRUE)</formula>
    </cfRule>
    <cfRule type="expression" dxfId="2800" priority="13694">
      <formula>IF(RIGHT(TEXT(AU804,"0.#"),1)=".",TRUE,FALSE)</formula>
    </cfRule>
  </conditionalFormatting>
  <conditionalFormatting sqref="AU822:AU829 AU820 AU809:AU816 AU807 AU796:AU803 AU794">
    <cfRule type="expression" dxfId="2799" priority="13691">
      <formula>IF(RIGHT(TEXT(AU794,"0.#"),1)=".",FALSE,TRUE)</formula>
    </cfRule>
    <cfRule type="expression" dxfId="2798" priority="13692">
      <formula>IF(RIGHT(TEXT(AU794,"0.#"),1)=".",TRUE,FALSE)</formula>
    </cfRule>
  </conditionalFormatting>
  <conditionalFormatting sqref="AM87">
    <cfRule type="expression" dxfId="2797" priority="13345">
      <formula>IF(RIGHT(TEXT(AM87,"0.#"),1)=".",FALSE,TRUE)</formula>
    </cfRule>
    <cfRule type="expression" dxfId="2796" priority="13346">
      <formula>IF(RIGHT(TEXT(AM87,"0.#"),1)=".",TRUE,FALSE)</formula>
    </cfRule>
  </conditionalFormatting>
  <conditionalFormatting sqref="AE55">
    <cfRule type="expression" dxfId="2795" priority="13413">
      <formula>IF(RIGHT(TEXT(AE55,"0.#"),1)=".",FALSE,TRUE)</formula>
    </cfRule>
    <cfRule type="expression" dxfId="2794" priority="13414">
      <formula>IF(RIGHT(TEXT(AE55,"0.#"),1)=".",TRUE,FALSE)</formula>
    </cfRule>
  </conditionalFormatting>
  <conditionalFormatting sqref="AI55">
    <cfRule type="expression" dxfId="2793" priority="13411">
      <formula>IF(RIGHT(TEXT(AI55,"0.#"),1)=".",FALSE,TRUE)</formula>
    </cfRule>
    <cfRule type="expression" dxfId="2792" priority="13412">
      <formula>IF(RIGHT(TEXT(AI55,"0.#"),1)=".",TRUE,FALSE)</formula>
    </cfRule>
  </conditionalFormatting>
  <conditionalFormatting sqref="AM34">
    <cfRule type="expression" dxfId="2791" priority="13491">
      <formula>IF(RIGHT(TEXT(AM34,"0.#"),1)=".",FALSE,TRUE)</formula>
    </cfRule>
    <cfRule type="expression" dxfId="2790" priority="13492">
      <formula>IF(RIGHT(TEXT(AM34,"0.#"),1)=".",TRUE,FALSE)</formula>
    </cfRule>
  </conditionalFormatting>
  <conditionalFormatting sqref="AE33">
    <cfRule type="expression" dxfId="2789" priority="13505">
      <formula>IF(RIGHT(TEXT(AE33,"0.#"),1)=".",FALSE,TRUE)</formula>
    </cfRule>
    <cfRule type="expression" dxfId="2788" priority="13506">
      <formula>IF(RIGHT(TEXT(AE33,"0.#"),1)=".",TRUE,FALSE)</formula>
    </cfRule>
  </conditionalFormatting>
  <conditionalFormatting sqref="AE34">
    <cfRule type="expression" dxfId="2787" priority="13503">
      <formula>IF(RIGHT(TEXT(AE34,"0.#"),1)=".",FALSE,TRUE)</formula>
    </cfRule>
    <cfRule type="expression" dxfId="2786" priority="13504">
      <formula>IF(RIGHT(TEXT(AE34,"0.#"),1)=".",TRUE,FALSE)</formula>
    </cfRule>
  </conditionalFormatting>
  <conditionalFormatting sqref="AI34">
    <cfRule type="expression" dxfId="2785" priority="13501">
      <formula>IF(RIGHT(TEXT(AI34,"0.#"),1)=".",FALSE,TRUE)</formula>
    </cfRule>
    <cfRule type="expression" dxfId="2784" priority="13502">
      <formula>IF(RIGHT(TEXT(AI34,"0.#"),1)=".",TRUE,FALSE)</formula>
    </cfRule>
  </conditionalFormatting>
  <conditionalFormatting sqref="AI33">
    <cfRule type="expression" dxfId="2783" priority="13499">
      <formula>IF(RIGHT(TEXT(AI33,"0.#"),1)=".",FALSE,TRUE)</formula>
    </cfRule>
    <cfRule type="expression" dxfId="2782" priority="13500">
      <formula>IF(RIGHT(TEXT(AI33,"0.#"),1)=".",TRUE,FALSE)</formula>
    </cfRule>
  </conditionalFormatting>
  <conditionalFormatting sqref="AI32">
    <cfRule type="expression" dxfId="2781" priority="13497">
      <formula>IF(RIGHT(TEXT(AI32,"0.#"),1)=".",FALSE,TRUE)</formula>
    </cfRule>
    <cfRule type="expression" dxfId="2780" priority="13498">
      <formula>IF(RIGHT(TEXT(AI32,"0.#"),1)=".",TRUE,FALSE)</formula>
    </cfRule>
  </conditionalFormatting>
  <conditionalFormatting sqref="AM32">
    <cfRule type="expression" dxfId="2779" priority="13495">
      <formula>IF(RIGHT(TEXT(AM32,"0.#"),1)=".",FALSE,TRUE)</formula>
    </cfRule>
    <cfRule type="expression" dxfId="2778" priority="13496">
      <formula>IF(RIGHT(TEXT(AM32,"0.#"),1)=".",TRUE,FALSE)</formula>
    </cfRule>
  </conditionalFormatting>
  <conditionalFormatting sqref="AM33">
    <cfRule type="expression" dxfId="2777" priority="13493">
      <formula>IF(RIGHT(TEXT(AM33,"0.#"),1)=".",FALSE,TRUE)</formula>
    </cfRule>
    <cfRule type="expression" dxfId="2776" priority="13494">
      <formula>IF(RIGHT(TEXT(AM33,"0.#"),1)=".",TRUE,FALSE)</formula>
    </cfRule>
  </conditionalFormatting>
  <conditionalFormatting sqref="AQ32:AQ34">
    <cfRule type="expression" dxfId="2775" priority="13485">
      <formula>IF(RIGHT(TEXT(AQ32,"0.#"),1)=".",FALSE,TRUE)</formula>
    </cfRule>
    <cfRule type="expression" dxfId="2774" priority="13486">
      <formula>IF(RIGHT(TEXT(AQ32,"0.#"),1)=".",TRUE,FALSE)</formula>
    </cfRule>
  </conditionalFormatting>
  <conditionalFormatting sqref="AU32:AU34">
    <cfRule type="expression" dxfId="2773" priority="13483">
      <formula>IF(RIGHT(TEXT(AU32,"0.#"),1)=".",FALSE,TRUE)</formula>
    </cfRule>
    <cfRule type="expression" dxfId="2772" priority="13484">
      <formula>IF(RIGHT(TEXT(AU32,"0.#"),1)=".",TRUE,FALSE)</formula>
    </cfRule>
  </conditionalFormatting>
  <conditionalFormatting sqref="AE53">
    <cfRule type="expression" dxfId="2771" priority="13417">
      <formula>IF(RIGHT(TEXT(AE53,"0.#"),1)=".",FALSE,TRUE)</formula>
    </cfRule>
    <cfRule type="expression" dxfId="2770" priority="13418">
      <formula>IF(RIGHT(TEXT(AE53,"0.#"),1)=".",TRUE,FALSE)</formula>
    </cfRule>
  </conditionalFormatting>
  <conditionalFormatting sqref="AE54">
    <cfRule type="expression" dxfId="2769" priority="13415">
      <formula>IF(RIGHT(TEXT(AE54,"0.#"),1)=".",FALSE,TRUE)</formula>
    </cfRule>
    <cfRule type="expression" dxfId="2768" priority="13416">
      <formula>IF(RIGHT(TEXT(AE54,"0.#"),1)=".",TRUE,FALSE)</formula>
    </cfRule>
  </conditionalFormatting>
  <conditionalFormatting sqref="AI54">
    <cfRule type="expression" dxfId="2767" priority="13409">
      <formula>IF(RIGHT(TEXT(AI54,"0.#"),1)=".",FALSE,TRUE)</formula>
    </cfRule>
    <cfRule type="expression" dxfId="2766" priority="13410">
      <formula>IF(RIGHT(TEXT(AI54,"0.#"),1)=".",TRUE,FALSE)</formula>
    </cfRule>
  </conditionalFormatting>
  <conditionalFormatting sqref="AI53">
    <cfRule type="expression" dxfId="2765" priority="13407">
      <formula>IF(RIGHT(TEXT(AI53,"0.#"),1)=".",FALSE,TRUE)</formula>
    </cfRule>
    <cfRule type="expression" dxfId="2764" priority="13408">
      <formula>IF(RIGHT(TEXT(AI53,"0.#"),1)=".",TRUE,FALSE)</formula>
    </cfRule>
  </conditionalFormatting>
  <conditionalFormatting sqref="AM53">
    <cfRule type="expression" dxfId="2763" priority="13405">
      <formula>IF(RIGHT(TEXT(AM53,"0.#"),1)=".",FALSE,TRUE)</formula>
    </cfRule>
    <cfRule type="expression" dxfId="2762" priority="13406">
      <formula>IF(RIGHT(TEXT(AM53,"0.#"),1)=".",TRUE,FALSE)</formula>
    </cfRule>
  </conditionalFormatting>
  <conditionalFormatting sqref="AM54">
    <cfRule type="expression" dxfId="2761" priority="13403">
      <formula>IF(RIGHT(TEXT(AM54,"0.#"),1)=".",FALSE,TRUE)</formula>
    </cfRule>
    <cfRule type="expression" dxfId="2760" priority="13404">
      <formula>IF(RIGHT(TEXT(AM54,"0.#"),1)=".",TRUE,FALSE)</formula>
    </cfRule>
  </conditionalFormatting>
  <conditionalFormatting sqref="AM55">
    <cfRule type="expression" dxfId="2759" priority="13401">
      <formula>IF(RIGHT(TEXT(AM55,"0.#"),1)=".",FALSE,TRUE)</formula>
    </cfRule>
    <cfRule type="expression" dxfId="2758" priority="13402">
      <formula>IF(RIGHT(TEXT(AM55,"0.#"),1)=".",TRUE,FALSE)</formula>
    </cfRule>
  </conditionalFormatting>
  <conditionalFormatting sqref="AE60">
    <cfRule type="expression" dxfId="2757" priority="13387">
      <formula>IF(RIGHT(TEXT(AE60,"0.#"),1)=".",FALSE,TRUE)</formula>
    </cfRule>
    <cfRule type="expression" dxfId="2756" priority="13388">
      <formula>IF(RIGHT(TEXT(AE60,"0.#"),1)=".",TRUE,FALSE)</formula>
    </cfRule>
  </conditionalFormatting>
  <conditionalFormatting sqref="AE61">
    <cfRule type="expression" dxfId="2755" priority="13385">
      <formula>IF(RIGHT(TEXT(AE61,"0.#"),1)=".",FALSE,TRUE)</formula>
    </cfRule>
    <cfRule type="expression" dxfId="2754" priority="13386">
      <formula>IF(RIGHT(TEXT(AE61,"0.#"),1)=".",TRUE,FALSE)</formula>
    </cfRule>
  </conditionalFormatting>
  <conditionalFormatting sqref="AE62">
    <cfRule type="expression" dxfId="2753" priority="13383">
      <formula>IF(RIGHT(TEXT(AE62,"0.#"),1)=".",FALSE,TRUE)</formula>
    </cfRule>
    <cfRule type="expression" dxfId="2752" priority="13384">
      <formula>IF(RIGHT(TEXT(AE62,"0.#"),1)=".",TRUE,FALSE)</formula>
    </cfRule>
  </conditionalFormatting>
  <conditionalFormatting sqref="AI62">
    <cfRule type="expression" dxfId="2751" priority="13381">
      <formula>IF(RIGHT(TEXT(AI62,"0.#"),1)=".",FALSE,TRUE)</formula>
    </cfRule>
    <cfRule type="expression" dxfId="2750" priority="13382">
      <formula>IF(RIGHT(TEXT(AI62,"0.#"),1)=".",TRUE,FALSE)</formula>
    </cfRule>
  </conditionalFormatting>
  <conditionalFormatting sqref="AI61">
    <cfRule type="expression" dxfId="2749" priority="13379">
      <formula>IF(RIGHT(TEXT(AI61,"0.#"),1)=".",FALSE,TRUE)</formula>
    </cfRule>
    <cfRule type="expression" dxfId="2748" priority="13380">
      <formula>IF(RIGHT(TEXT(AI61,"0.#"),1)=".",TRUE,FALSE)</formula>
    </cfRule>
  </conditionalFormatting>
  <conditionalFormatting sqref="AI60">
    <cfRule type="expression" dxfId="2747" priority="13377">
      <formula>IF(RIGHT(TEXT(AI60,"0.#"),1)=".",FALSE,TRUE)</formula>
    </cfRule>
    <cfRule type="expression" dxfId="2746" priority="13378">
      <formula>IF(RIGHT(TEXT(AI60,"0.#"),1)=".",TRUE,FALSE)</formula>
    </cfRule>
  </conditionalFormatting>
  <conditionalFormatting sqref="AM60">
    <cfRule type="expression" dxfId="2745" priority="13375">
      <formula>IF(RIGHT(TEXT(AM60,"0.#"),1)=".",FALSE,TRUE)</formula>
    </cfRule>
    <cfRule type="expression" dxfId="2744" priority="13376">
      <formula>IF(RIGHT(TEXT(AM60,"0.#"),1)=".",TRUE,FALSE)</formula>
    </cfRule>
  </conditionalFormatting>
  <conditionalFormatting sqref="AM61">
    <cfRule type="expression" dxfId="2743" priority="13373">
      <formula>IF(RIGHT(TEXT(AM61,"0.#"),1)=".",FALSE,TRUE)</formula>
    </cfRule>
    <cfRule type="expression" dxfId="2742" priority="13374">
      <formula>IF(RIGHT(TEXT(AM61,"0.#"),1)=".",TRUE,FALSE)</formula>
    </cfRule>
  </conditionalFormatting>
  <conditionalFormatting sqref="AM62">
    <cfRule type="expression" dxfId="2741" priority="13371">
      <formula>IF(RIGHT(TEXT(AM62,"0.#"),1)=".",FALSE,TRUE)</formula>
    </cfRule>
    <cfRule type="expression" dxfId="2740" priority="13372">
      <formula>IF(RIGHT(TEXT(AM62,"0.#"),1)=".",TRUE,FALSE)</formula>
    </cfRule>
  </conditionalFormatting>
  <conditionalFormatting sqref="AE87">
    <cfRule type="expression" dxfId="2739" priority="13357">
      <formula>IF(RIGHT(TEXT(AE87,"0.#"),1)=".",FALSE,TRUE)</formula>
    </cfRule>
    <cfRule type="expression" dxfId="2738" priority="13358">
      <formula>IF(RIGHT(TEXT(AE87,"0.#"),1)=".",TRUE,FALSE)</formula>
    </cfRule>
  </conditionalFormatting>
  <conditionalFormatting sqref="AE88">
    <cfRule type="expression" dxfId="2737" priority="13355">
      <formula>IF(RIGHT(TEXT(AE88,"0.#"),1)=".",FALSE,TRUE)</formula>
    </cfRule>
    <cfRule type="expression" dxfId="2736" priority="13356">
      <formula>IF(RIGHT(TEXT(AE88,"0.#"),1)=".",TRUE,FALSE)</formula>
    </cfRule>
  </conditionalFormatting>
  <conditionalFormatting sqref="AE89">
    <cfRule type="expression" dxfId="2735" priority="13353">
      <formula>IF(RIGHT(TEXT(AE89,"0.#"),1)=".",FALSE,TRUE)</formula>
    </cfRule>
    <cfRule type="expression" dxfId="2734" priority="13354">
      <formula>IF(RIGHT(TEXT(AE89,"0.#"),1)=".",TRUE,FALSE)</formula>
    </cfRule>
  </conditionalFormatting>
  <conditionalFormatting sqref="AI89">
    <cfRule type="expression" dxfId="2733" priority="13351">
      <formula>IF(RIGHT(TEXT(AI89,"0.#"),1)=".",FALSE,TRUE)</formula>
    </cfRule>
    <cfRule type="expression" dxfId="2732" priority="13352">
      <formula>IF(RIGHT(TEXT(AI89,"0.#"),1)=".",TRUE,FALSE)</formula>
    </cfRule>
  </conditionalFormatting>
  <conditionalFormatting sqref="AI88">
    <cfRule type="expression" dxfId="2731" priority="13349">
      <formula>IF(RIGHT(TEXT(AI88,"0.#"),1)=".",FALSE,TRUE)</formula>
    </cfRule>
    <cfRule type="expression" dxfId="2730" priority="13350">
      <formula>IF(RIGHT(TEXT(AI88,"0.#"),1)=".",TRUE,FALSE)</formula>
    </cfRule>
  </conditionalFormatting>
  <conditionalFormatting sqref="AI87">
    <cfRule type="expression" dxfId="2729" priority="13347">
      <formula>IF(RIGHT(TEXT(AI87,"0.#"),1)=".",FALSE,TRUE)</formula>
    </cfRule>
    <cfRule type="expression" dxfId="2728" priority="13348">
      <formula>IF(RIGHT(TEXT(AI87,"0.#"),1)=".",TRUE,FALSE)</formula>
    </cfRule>
  </conditionalFormatting>
  <conditionalFormatting sqref="AM88">
    <cfRule type="expression" dxfId="2727" priority="13343">
      <formula>IF(RIGHT(TEXT(AM88,"0.#"),1)=".",FALSE,TRUE)</formula>
    </cfRule>
    <cfRule type="expression" dxfId="2726" priority="13344">
      <formula>IF(RIGHT(TEXT(AM88,"0.#"),1)=".",TRUE,FALSE)</formula>
    </cfRule>
  </conditionalFormatting>
  <conditionalFormatting sqref="AM89">
    <cfRule type="expression" dxfId="2725" priority="13341">
      <formula>IF(RIGHT(TEXT(AM89,"0.#"),1)=".",FALSE,TRUE)</formula>
    </cfRule>
    <cfRule type="expression" dxfId="2724" priority="13342">
      <formula>IF(RIGHT(TEXT(AM89,"0.#"),1)=".",TRUE,FALSE)</formula>
    </cfRule>
  </conditionalFormatting>
  <conditionalFormatting sqref="AE92">
    <cfRule type="expression" dxfId="2723" priority="13327">
      <formula>IF(RIGHT(TEXT(AE92,"0.#"),1)=".",FALSE,TRUE)</formula>
    </cfRule>
    <cfRule type="expression" dxfId="2722" priority="13328">
      <formula>IF(RIGHT(TEXT(AE92,"0.#"),1)=".",TRUE,FALSE)</formula>
    </cfRule>
  </conditionalFormatting>
  <conditionalFormatting sqref="AE93">
    <cfRule type="expression" dxfId="2721" priority="13325">
      <formula>IF(RIGHT(TEXT(AE93,"0.#"),1)=".",FALSE,TRUE)</formula>
    </cfRule>
    <cfRule type="expression" dxfId="2720" priority="13326">
      <formula>IF(RIGHT(TEXT(AE93,"0.#"),1)=".",TRUE,FALSE)</formula>
    </cfRule>
  </conditionalFormatting>
  <conditionalFormatting sqref="AE94">
    <cfRule type="expression" dxfId="2719" priority="13323">
      <formula>IF(RIGHT(TEXT(AE94,"0.#"),1)=".",FALSE,TRUE)</formula>
    </cfRule>
    <cfRule type="expression" dxfId="2718" priority="13324">
      <formula>IF(RIGHT(TEXT(AE94,"0.#"),1)=".",TRUE,FALSE)</formula>
    </cfRule>
  </conditionalFormatting>
  <conditionalFormatting sqref="AI94">
    <cfRule type="expression" dxfId="2717" priority="13321">
      <formula>IF(RIGHT(TEXT(AI94,"0.#"),1)=".",FALSE,TRUE)</formula>
    </cfRule>
    <cfRule type="expression" dxfId="2716" priority="13322">
      <formula>IF(RIGHT(TEXT(AI94,"0.#"),1)=".",TRUE,FALSE)</formula>
    </cfRule>
  </conditionalFormatting>
  <conditionalFormatting sqref="AI93">
    <cfRule type="expression" dxfId="2715" priority="13319">
      <formula>IF(RIGHT(TEXT(AI93,"0.#"),1)=".",FALSE,TRUE)</formula>
    </cfRule>
    <cfRule type="expression" dxfId="2714" priority="13320">
      <formula>IF(RIGHT(TEXT(AI93,"0.#"),1)=".",TRUE,FALSE)</formula>
    </cfRule>
  </conditionalFormatting>
  <conditionalFormatting sqref="AI92">
    <cfRule type="expression" dxfId="2713" priority="13317">
      <formula>IF(RIGHT(TEXT(AI92,"0.#"),1)=".",FALSE,TRUE)</formula>
    </cfRule>
    <cfRule type="expression" dxfId="2712" priority="13318">
      <formula>IF(RIGHT(TEXT(AI92,"0.#"),1)=".",TRUE,FALSE)</formula>
    </cfRule>
  </conditionalFormatting>
  <conditionalFormatting sqref="AM92">
    <cfRule type="expression" dxfId="2711" priority="13315">
      <formula>IF(RIGHT(TEXT(AM92,"0.#"),1)=".",FALSE,TRUE)</formula>
    </cfRule>
    <cfRule type="expression" dxfId="2710" priority="13316">
      <formula>IF(RIGHT(TEXT(AM92,"0.#"),1)=".",TRUE,FALSE)</formula>
    </cfRule>
  </conditionalFormatting>
  <conditionalFormatting sqref="AM93">
    <cfRule type="expression" dxfId="2709" priority="13313">
      <formula>IF(RIGHT(TEXT(AM93,"0.#"),1)=".",FALSE,TRUE)</formula>
    </cfRule>
    <cfRule type="expression" dxfId="2708" priority="13314">
      <formula>IF(RIGHT(TEXT(AM93,"0.#"),1)=".",TRUE,FALSE)</formula>
    </cfRule>
  </conditionalFormatting>
  <conditionalFormatting sqref="AM94">
    <cfRule type="expression" dxfId="2707" priority="13311">
      <formula>IF(RIGHT(TEXT(AM94,"0.#"),1)=".",FALSE,TRUE)</formula>
    </cfRule>
    <cfRule type="expression" dxfId="2706" priority="13312">
      <formula>IF(RIGHT(TEXT(AM94,"0.#"),1)=".",TRUE,FALSE)</formula>
    </cfRule>
  </conditionalFormatting>
  <conditionalFormatting sqref="AE97">
    <cfRule type="expression" dxfId="2705" priority="13297">
      <formula>IF(RIGHT(TEXT(AE97,"0.#"),1)=".",FALSE,TRUE)</formula>
    </cfRule>
    <cfRule type="expression" dxfId="2704" priority="13298">
      <formula>IF(RIGHT(TEXT(AE97,"0.#"),1)=".",TRUE,FALSE)</formula>
    </cfRule>
  </conditionalFormatting>
  <conditionalFormatting sqref="AE98">
    <cfRule type="expression" dxfId="2703" priority="13295">
      <formula>IF(RIGHT(TEXT(AE98,"0.#"),1)=".",FALSE,TRUE)</formula>
    </cfRule>
    <cfRule type="expression" dxfId="2702" priority="13296">
      <formula>IF(RIGHT(TEXT(AE98,"0.#"),1)=".",TRUE,FALSE)</formula>
    </cfRule>
  </conditionalFormatting>
  <conditionalFormatting sqref="AE99">
    <cfRule type="expression" dxfId="2701" priority="13293">
      <formula>IF(RIGHT(TEXT(AE99,"0.#"),1)=".",FALSE,TRUE)</formula>
    </cfRule>
    <cfRule type="expression" dxfId="2700" priority="13294">
      <formula>IF(RIGHT(TEXT(AE99,"0.#"),1)=".",TRUE,FALSE)</formula>
    </cfRule>
  </conditionalFormatting>
  <conditionalFormatting sqref="AI99">
    <cfRule type="expression" dxfId="2699" priority="13291">
      <formula>IF(RIGHT(TEXT(AI99,"0.#"),1)=".",FALSE,TRUE)</formula>
    </cfRule>
    <cfRule type="expression" dxfId="2698" priority="13292">
      <formula>IF(RIGHT(TEXT(AI99,"0.#"),1)=".",TRUE,FALSE)</formula>
    </cfRule>
  </conditionalFormatting>
  <conditionalFormatting sqref="AI98">
    <cfRule type="expression" dxfId="2697" priority="13289">
      <formula>IF(RIGHT(TEXT(AI98,"0.#"),1)=".",FALSE,TRUE)</formula>
    </cfRule>
    <cfRule type="expression" dxfId="2696" priority="13290">
      <formula>IF(RIGHT(TEXT(AI98,"0.#"),1)=".",TRUE,FALSE)</formula>
    </cfRule>
  </conditionalFormatting>
  <conditionalFormatting sqref="AI97">
    <cfRule type="expression" dxfId="2695" priority="13287">
      <formula>IF(RIGHT(TEXT(AI97,"0.#"),1)=".",FALSE,TRUE)</formula>
    </cfRule>
    <cfRule type="expression" dxfId="2694" priority="13288">
      <formula>IF(RIGHT(TEXT(AI97,"0.#"),1)=".",TRUE,FALSE)</formula>
    </cfRule>
  </conditionalFormatting>
  <conditionalFormatting sqref="AM97">
    <cfRule type="expression" dxfId="2693" priority="13285">
      <formula>IF(RIGHT(TEXT(AM97,"0.#"),1)=".",FALSE,TRUE)</formula>
    </cfRule>
    <cfRule type="expression" dxfId="2692" priority="13286">
      <formula>IF(RIGHT(TEXT(AM97,"0.#"),1)=".",TRUE,FALSE)</formula>
    </cfRule>
  </conditionalFormatting>
  <conditionalFormatting sqref="AM98">
    <cfRule type="expression" dxfId="2691" priority="13283">
      <formula>IF(RIGHT(TEXT(AM98,"0.#"),1)=".",FALSE,TRUE)</formula>
    </cfRule>
    <cfRule type="expression" dxfId="2690" priority="13284">
      <formula>IF(RIGHT(TEXT(AM98,"0.#"),1)=".",TRUE,FALSE)</formula>
    </cfRule>
  </conditionalFormatting>
  <conditionalFormatting sqref="AM99">
    <cfRule type="expression" dxfId="2689" priority="13281">
      <formula>IF(RIGHT(TEXT(AM99,"0.#"),1)=".",FALSE,TRUE)</formula>
    </cfRule>
    <cfRule type="expression" dxfId="2688" priority="13282">
      <formula>IF(RIGHT(TEXT(AM99,"0.#"),1)=".",TRUE,FALSE)</formula>
    </cfRule>
  </conditionalFormatting>
  <conditionalFormatting sqref="AI101">
    <cfRule type="expression" dxfId="2687" priority="13267">
      <formula>IF(RIGHT(TEXT(AI101,"0.#"),1)=".",FALSE,TRUE)</formula>
    </cfRule>
    <cfRule type="expression" dxfId="2686" priority="13268">
      <formula>IF(RIGHT(TEXT(AI101,"0.#"),1)=".",TRUE,FALSE)</formula>
    </cfRule>
  </conditionalFormatting>
  <conditionalFormatting sqref="AM101">
    <cfRule type="expression" dxfId="2685" priority="13265">
      <formula>IF(RIGHT(TEXT(AM101,"0.#"),1)=".",FALSE,TRUE)</formula>
    </cfRule>
    <cfRule type="expression" dxfId="2684" priority="13266">
      <formula>IF(RIGHT(TEXT(AM101,"0.#"),1)=".",TRUE,FALSE)</formula>
    </cfRule>
  </conditionalFormatting>
  <conditionalFormatting sqref="AE102">
    <cfRule type="expression" dxfId="2683" priority="13263">
      <formula>IF(RIGHT(TEXT(AE102,"0.#"),1)=".",FALSE,TRUE)</formula>
    </cfRule>
    <cfRule type="expression" dxfId="2682" priority="13264">
      <formula>IF(RIGHT(TEXT(AE102,"0.#"),1)=".",TRUE,FALSE)</formula>
    </cfRule>
  </conditionalFormatting>
  <conditionalFormatting sqref="AI102">
    <cfRule type="expression" dxfId="2681" priority="13261">
      <formula>IF(RIGHT(TEXT(AI102,"0.#"),1)=".",FALSE,TRUE)</formula>
    </cfRule>
    <cfRule type="expression" dxfId="2680" priority="13262">
      <formula>IF(RIGHT(TEXT(AI102,"0.#"),1)=".",TRUE,FALSE)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E105">
    <cfRule type="expression" dxfId="2675" priority="13249">
      <formula>IF(RIGHT(TEXT(AE105,"0.#"),1)=".",FALSE,TRUE)</formula>
    </cfRule>
    <cfRule type="expression" dxfId="2674" priority="13250">
      <formula>IF(RIGHT(TEXT(AE105,"0.#"),1)=".",TRUE,FALSE)</formula>
    </cfRule>
  </conditionalFormatting>
  <conditionalFormatting sqref="AI105">
    <cfRule type="expression" dxfId="2673" priority="13247">
      <formula>IF(RIGHT(TEXT(AI105,"0.#"),1)=".",FALSE,TRUE)</formula>
    </cfRule>
    <cfRule type="expression" dxfId="2672" priority="13248">
      <formula>IF(RIGHT(TEXT(AI105,"0.#"),1)=".",TRUE,FALSE)</formula>
    </cfRule>
  </conditionalFormatting>
  <conditionalFormatting sqref="AE107">
    <cfRule type="expression" dxfId="2671" priority="13241">
      <formula>IF(RIGHT(TEXT(AE107,"0.#"),1)=".",FALSE,TRUE)</formula>
    </cfRule>
    <cfRule type="expression" dxfId="2670" priority="13242">
      <formula>IF(RIGHT(TEXT(AE107,"0.#"),1)=".",TRUE,FALSE)</formula>
    </cfRule>
  </conditionalFormatting>
  <conditionalFormatting sqref="AI107">
    <cfRule type="expression" dxfId="2669" priority="13239">
      <formula>IF(RIGHT(TEXT(AI107,"0.#"),1)=".",FALSE,TRUE)</formula>
    </cfRule>
    <cfRule type="expression" dxfId="2668" priority="13240">
      <formula>IF(RIGHT(TEXT(AI107,"0.#"),1)=".",TRUE,FALSE)</formula>
    </cfRule>
  </conditionalFormatting>
  <conditionalFormatting sqref="AM107">
    <cfRule type="expression" dxfId="2667" priority="13237">
      <formula>IF(RIGHT(TEXT(AM107,"0.#"),1)=".",FALSE,TRUE)</formula>
    </cfRule>
    <cfRule type="expression" dxfId="2666" priority="13238">
      <formula>IF(RIGHT(TEXT(AM107,"0.#"),1)=".",TRUE,FALSE)</formula>
    </cfRule>
  </conditionalFormatting>
  <conditionalFormatting sqref="AE108">
    <cfRule type="expression" dxfId="2665" priority="13235">
      <formula>IF(RIGHT(TEXT(AE108,"0.#"),1)=".",FALSE,TRUE)</formula>
    </cfRule>
    <cfRule type="expression" dxfId="2664" priority="13236">
      <formula>IF(RIGHT(TEXT(AE108,"0.#"),1)=".",TRUE,FALSE)</formula>
    </cfRule>
  </conditionalFormatting>
  <conditionalFormatting sqref="AI108">
    <cfRule type="expression" dxfId="2663" priority="13233">
      <formula>IF(RIGHT(TEXT(AI108,"0.#"),1)=".",FALSE,TRUE)</formula>
    </cfRule>
    <cfRule type="expression" dxfId="2662" priority="13234">
      <formula>IF(RIGHT(TEXT(AI108,"0.#"),1)=".",TRUE,FALSE)</formula>
    </cfRule>
  </conditionalFormatting>
  <conditionalFormatting sqref="AM108">
    <cfRule type="expression" dxfId="2661" priority="13231">
      <formula>IF(RIGHT(TEXT(AM108,"0.#"),1)=".",FALSE,TRUE)</formula>
    </cfRule>
    <cfRule type="expression" dxfId="2660" priority="13232">
      <formula>IF(RIGHT(TEXT(AM108,"0.#"),1)=".",TRUE,FALSE)</formula>
    </cfRule>
  </conditionalFormatting>
  <conditionalFormatting sqref="AE110">
    <cfRule type="expression" dxfId="2659" priority="13227">
      <formula>IF(RIGHT(TEXT(AE110,"0.#"),1)=".",FALSE,TRUE)</formula>
    </cfRule>
    <cfRule type="expression" dxfId="2658" priority="13228">
      <formula>IF(RIGHT(TEXT(AE110,"0.#"),1)=".",TRUE,FALSE)</formula>
    </cfRule>
  </conditionalFormatting>
  <conditionalFormatting sqref="AI110">
    <cfRule type="expression" dxfId="2657" priority="13225">
      <formula>IF(RIGHT(TEXT(AI110,"0.#"),1)=".",FALSE,TRUE)</formula>
    </cfRule>
    <cfRule type="expression" dxfId="2656" priority="13226">
      <formula>IF(RIGHT(TEXT(AI110,"0.#"),1)=".",TRUE,FALSE)</formula>
    </cfRule>
  </conditionalFormatting>
  <conditionalFormatting sqref="AM110">
    <cfRule type="expression" dxfId="2655" priority="13223">
      <formula>IF(RIGHT(TEXT(AM110,"0.#"),1)=".",FALSE,TRUE)</formula>
    </cfRule>
    <cfRule type="expression" dxfId="2654" priority="13224">
      <formula>IF(RIGHT(TEXT(AM110,"0.#"),1)=".",TRUE,FALSE)</formula>
    </cfRule>
  </conditionalFormatting>
  <conditionalFormatting sqref="AE111">
    <cfRule type="expression" dxfId="2653" priority="13221">
      <formula>IF(RIGHT(TEXT(AE111,"0.#"),1)=".",FALSE,TRUE)</formula>
    </cfRule>
    <cfRule type="expression" dxfId="2652" priority="13222">
      <formula>IF(RIGHT(TEXT(AE111,"0.#"),1)=".",TRUE,FALSE)</formula>
    </cfRule>
  </conditionalFormatting>
  <conditionalFormatting sqref="AI111">
    <cfRule type="expression" dxfId="2651" priority="13219">
      <formula>IF(RIGHT(TEXT(AI111,"0.#"),1)=".",FALSE,TRUE)</formula>
    </cfRule>
    <cfRule type="expression" dxfId="2650" priority="13220">
      <formula>IF(RIGHT(TEXT(AI111,"0.#"),1)=".",TRUE,FALSE)</formula>
    </cfRule>
  </conditionalFormatting>
  <conditionalFormatting sqref="AM111">
    <cfRule type="expression" dxfId="2649" priority="13217">
      <formula>IF(RIGHT(TEXT(AM111,"0.#"),1)=".",FALSE,TRUE)</formula>
    </cfRule>
    <cfRule type="expression" dxfId="2648" priority="13218">
      <formula>IF(RIGHT(TEXT(AM111,"0.#"),1)=".",TRUE,FALSE)</formula>
    </cfRule>
  </conditionalFormatting>
  <conditionalFormatting sqref="AE113">
    <cfRule type="expression" dxfId="2647" priority="13213">
      <formula>IF(RIGHT(TEXT(AE113,"0.#"),1)=".",FALSE,TRUE)</formula>
    </cfRule>
    <cfRule type="expression" dxfId="2646" priority="13214">
      <formula>IF(RIGHT(TEXT(AE113,"0.#"),1)=".",TRUE,FALSE)</formula>
    </cfRule>
  </conditionalFormatting>
  <conditionalFormatting sqref="AI113">
    <cfRule type="expression" dxfId="2645" priority="13211">
      <formula>IF(RIGHT(TEXT(AI113,"0.#"),1)=".",FALSE,TRUE)</formula>
    </cfRule>
    <cfRule type="expression" dxfId="2644" priority="13212">
      <formula>IF(RIGHT(TEXT(AI113,"0.#"),1)=".",TRUE,FALSE)</formula>
    </cfRule>
  </conditionalFormatting>
  <conditionalFormatting sqref="AM113">
    <cfRule type="expression" dxfId="2643" priority="13209">
      <formula>IF(RIGHT(TEXT(AM113,"0.#"),1)=".",FALSE,TRUE)</formula>
    </cfRule>
    <cfRule type="expression" dxfId="2642" priority="13210">
      <formula>IF(RIGHT(TEXT(AM113,"0.#"),1)=".",TRUE,FALSE)</formula>
    </cfRule>
  </conditionalFormatting>
  <conditionalFormatting sqref="AE114">
    <cfRule type="expression" dxfId="2641" priority="13207">
      <formula>IF(RIGHT(TEXT(AE114,"0.#"),1)=".",FALSE,TRUE)</formula>
    </cfRule>
    <cfRule type="expression" dxfId="2640" priority="13208">
      <formula>IF(RIGHT(TEXT(AE114,"0.#"),1)=".",TRUE,FALSE)</formula>
    </cfRule>
  </conditionalFormatting>
  <conditionalFormatting sqref="AI114">
    <cfRule type="expression" dxfId="2639" priority="13205">
      <formula>IF(RIGHT(TEXT(AI114,"0.#"),1)=".",FALSE,TRUE)</formula>
    </cfRule>
    <cfRule type="expression" dxfId="2638" priority="13206">
      <formula>IF(RIGHT(TEXT(AI114,"0.#"),1)=".",TRUE,FALSE)</formula>
    </cfRule>
  </conditionalFormatting>
  <conditionalFormatting sqref="AM114">
    <cfRule type="expression" dxfId="2637" priority="13203">
      <formula>IF(RIGHT(TEXT(AM114,"0.#"),1)=".",FALSE,TRUE)</formula>
    </cfRule>
    <cfRule type="expression" dxfId="2636" priority="13204">
      <formula>IF(RIGHT(TEXT(AM114,"0.#"),1)=".",TRUE,FALSE)</formula>
    </cfRule>
  </conditionalFormatting>
  <conditionalFormatting sqref="AE116 AQ116">
    <cfRule type="expression" dxfId="2635" priority="13199">
      <formula>IF(RIGHT(TEXT(AE116,"0.#"),1)=".",FALSE,TRUE)</formula>
    </cfRule>
    <cfRule type="expression" dxfId="2634" priority="13200">
      <formula>IF(RIGHT(TEXT(AE116,"0.#"),1)=".",TRUE,FALSE)</formula>
    </cfRule>
  </conditionalFormatting>
  <conditionalFormatting sqref="AI116">
    <cfRule type="expression" dxfId="2633" priority="13197">
      <formula>IF(RIGHT(TEXT(AI116,"0.#"),1)=".",FALSE,TRUE)</formula>
    </cfRule>
    <cfRule type="expression" dxfId="2632" priority="13198">
      <formula>IF(RIGHT(TEXT(AI116,"0.#"),1)=".",TRUE,FALSE)</formula>
    </cfRule>
  </conditionalFormatting>
  <conditionalFormatting sqref="AM116">
    <cfRule type="expression" dxfId="2631" priority="13195">
      <formula>IF(RIGHT(TEXT(AM116,"0.#"),1)=".",FALSE,TRUE)</formula>
    </cfRule>
    <cfRule type="expression" dxfId="2630" priority="13196">
      <formula>IF(RIGHT(TEXT(AM116,"0.#"),1)=".",TRUE,FALSE)</formula>
    </cfRule>
  </conditionalFormatting>
  <conditionalFormatting sqref="AE117">
    <cfRule type="expression" dxfId="2629" priority="13193">
      <formula>IF(RIGHT(TEXT(AE117,"0.#"),1)=".",FALSE,TRUE)</formula>
    </cfRule>
    <cfRule type="expression" dxfId="2628" priority="13194">
      <formula>IF(RIGHT(TEXT(AE117,"0.#"),1)=".",TRUE,FALSE)</formula>
    </cfRule>
  </conditionalFormatting>
  <conditionalFormatting sqref="AI117">
    <cfRule type="expression" dxfId="2627" priority="13191">
      <formula>IF(RIGHT(TEXT(AI117,"0.#"),1)=".",FALSE,TRUE)</formula>
    </cfRule>
    <cfRule type="expression" dxfId="2626" priority="13192">
      <formula>IF(RIGHT(TEXT(AI117,"0.#"),1)=".",TRUE,FALSE)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47:AO866">
    <cfRule type="expression" dxfId="2541" priority="6669">
      <formula>IF(AND(AL847&gt;=0, RIGHT(TEXT(AL847,"0.#"),1)&lt;&gt;"."),TRUE,FALSE)</formula>
    </cfRule>
    <cfRule type="expression" dxfId="2540" priority="6670">
      <formula>IF(AND(AL847&gt;=0, RIGHT(TEXT(AL847,"0.#"),1)="."),TRUE,FALSE)</formula>
    </cfRule>
    <cfRule type="expression" dxfId="2539" priority="6671">
      <formula>IF(AND(AL847&lt;0, RIGHT(TEXT(AL847,"0.#"),1)&lt;&gt;"."),TRUE,FALSE)</formula>
    </cfRule>
    <cfRule type="expression" dxfId="2538" priority="6672">
      <formula>IF(AND(AL847&lt;0, RIGHT(TEXT(AL847,"0.#"),1)="."),TRUE,FALSE)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7">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AL839:AO839">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40:AO840">
    <cfRule type="expression" dxfId="735" priority="33">
      <formula>IF(AND(AL840&gt;=0, RIGHT(TEXT(AL840,"0.#"),1)&lt;&gt;"."),TRUE,FALSE)</formula>
    </cfRule>
    <cfRule type="expression" dxfId="734" priority="34">
      <formula>IF(AND(AL840&gt;=0, RIGHT(TEXT(AL840,"0.#"),1)="."),TRUE,FALSE)</formula>
    </cfRule>
    <cfRule type="expression" dxfId="733" priority="35">
      <formula>IF(AND(AL840&lt;0, RIGHT(TEXT(AL840,"0.#"),1)&lt;&gt;"."),TRUE,FALSE)</formula>
    </cfRule>
    <cfRule type="expression" dxfId="732" priority="36">
      <formula>IF(AND(AL840&lt;0, RIGHT(TEXT(AL840,"0.#"),1)="."),TRUE,FALSE)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42:AO842">
    <cfRule type="expression" dxfId="727" priority="25">
      <formula>IF(AND(AL842&gt;=0, RIGHT(TEXT(AL842,"0.#"),1)&lt;&gt;"."),TRUE,FALSE)</formula>
    </cfRule>
    <cfRule type="expression" dxfId="726" priority="26">
      <formula>IF(AND(AL842&gt;=0, RIGHT(TEXT(AL842,"0.#"),1)="."),TRUE,FALSE)</formula>
    </cfRule>
    <cfRule type="expression" dxfId="725" priority="27">
      <formula>IF(AND(AL842&lt;0, RIGHT(TEXT(AL842,"0.#"),1)&lt;&gt;"."),TRUE,FALSE)</formula>
    </cfRule>
    <cfRule type="expression" dxfId="724" priority="28">
      <formula>IF(AND(AL842&lt;0, RIGHT(TEXT(AL842,"0.#"),1)="."),TRUE,FALSE)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699" max="49" man="1"/>
    <brk id="725" max="49" man="1"/>
    <brk id="735" max="49" man="1"/>
    <brk id="778" max="49" man="1"/>
    <brk id="82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556</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556</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556</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5"/>
      <c r="AA2" s="416"/>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09"/>
      <c r="Z3" s="1010"/>
      <c r="AA3" s="1011"/>
      <c r="AB3" s="1015"/>
      <c r="AC3" s="1016"/>
      <c r="AD3" s="1017"/>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5"/>
      <c r="AA9" s="416"/>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09"/>
      <c r="Z10" s="1010"/>
      <c r="AA10" s="1011"/>
      <c r="AB10" s="1015"/>
      <c r="AC10" s="1016"/>
      <c r="AD10" s="1017"/>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5"/>
      <c r="AA16" s="416"/>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09"/>
      <c r="Z17" s="1010"/>
      <c r="AA17" s="1011"/>
      <c r="AB17" s="1015"/>
      <c r="AC17" s="1016"/>
      <c r="AD17" s="1017"/>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5"/>
      <c r="AA23" s="416"/>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09"/>
      <c r="Z24" s="1010"/>
      <c r="AA24" s="1011"/>
      <c r="AB24" s="1015"/>
      <c r="AC24" s="1016"/>
      <c r="AD24" s="1017"/>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5"/>
      <c r="AA30" s="416"/>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09"/>
      <c r="Z31" s="1010"/>
      <c r="AA31" s="1011"/>
      <c r="AB31" s="1015"/>
      <c r="AC31" s="1016"/>
      <c r="AD31" s="1017"/>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5"/>
      <c r="AA37" s="416"/>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09"/>
      <c r="Z38" s="1010"/>
      <c r="AA38" s="1011"/>
      <c r="AB38" s="1015"/>
      <c r="AC38" s="1016"/>
      <c r="AD38" s="1017"/>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5"/>
      <c r="AA44" s="416"/>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09"/>
      <c r="Z45" s="1010"/>
      <c r="AA45" s="1011"/>
      <c r="AB45" s="1015"/>
      <c r="AC45" s="1016"/>
      <c r="AD45" s="1017"/>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5"/>
      <c r="AA51" s="416"/>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09"/>
      <c r="Z52" s="1010"/>
      <c r="AA52" s="1011"/>
      <c r="AB52" s="1015"/>
      <c r="AC52" s="1016"/>
      <c r="AD52" s="1017"/>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5"/>
      <c r="AA58" s="416"/>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09"/>
      <c r="Z59" s="1010"/>
      <c r="AA59" s="1011"/>
      <c r="AB59" s="1015"/>
      <c r="AC59" s="1016"/>
      <c r="AD59" s="1017"/>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5"/>
      <c r="AA65" s="416"/>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09"/>
      <c r="Z66" s="1010"/>
      <c r="AA66" s="1011"/>
      <c r="AB66" s="1015"/>
      <c r="AC66" s="1016"/>
      <c r="AD66" s="1017"/>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0"/>
      <c r="B6" s="1041"/>
      <c r="C6" s="1041"/>
      <c r="D6" s="1041"/>
      <c r="E6" s="1041"/>
      <c r="F6" s="104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0"/>
      <c r="B7" s="1041"/>
      <c r="C7" s="1041"/>
      <c r="D7" s="1041"/>
      <c r="E7" s="1041"/>
      <c r="F7" s="104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0"/>
      <c r="B8" s="1041"/>
      <c r="C8" s="1041"/>
      <c r="D8" s="1041"/>
      <c r="E8" s="1041"/>
      <c r="F8" s="104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0"/>
      <c r="B9" s="1041"/>
      <c r="C9" s="1041"/>
      <c r="D9" s="1041"/>
      <c r="E9" s="1041"/>
      <c r="F9" s="104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0"/>
      <c r="B10" s="1041"/>
      <c r="C10" s="1041"/>
      <c r="D10" s="1041"/>
      <c r="E10" s="1041"/>
      <c r="F10" s="104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0"/>
      <c r="B11" s="1041"/>
      <c r="C11" s="1041"/>
      <c r="D11" s="1041"/>
      <c r="E11" s="1041"/>
      <c r="F11" s="104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0"/>
      <c r="B12" s="1041"/>
      <c r="C12" s="1041"/>
      <c r="D12" s="1041"/>
      <c r="E12" s="1041"/>
      <c r="F12" s="104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0"/>
      <c r="B13" s="1041"/>
      <c r="C13" s="1041"/>
      <c r="D13" s="1041"/>
      <c r="E13" s="1041"/>
      <c r="F13" s="104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0"/>
      <c r="B19" s="1041"/>
      <c r="C19" s="1041"/>
      <c r="D19" s="1041"/>
      <c r="E19" s="1041"/>
      <c r="F19" s="104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0"/>
      <c r="B20" s="1041"/>
      <c r="C20" s="1041"/>
      <c r="D20" s="1041"/>
      <c r="E20" s="1041"/>
      <c r="F20" s="104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0"/>
      <c r="B21" s="1041"/>
      <c r="C21" s="1041"/>
      <c r="D21" s="1041"/>
      <c r="E21" s="1041"/>
      <c r="F21" s="104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0"/>
      <c r="B22" s="1041"/>
      <c r="C22" s="1041"/>
      <c r="D22" s="1041"/>
      <c r="E22" s="1041"/>
      <c r="F22" s="104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0"/>
      <c r="B23" s="1041"/>
      <c r="C23" s="1041"/>
      <c r="D23" s="1041"/>
      <c r="E23" s="1041"/>
      <c r="F23" s="104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0"/>
      <c r="B24" s="1041"/>
      <c r="C24" s="1041"/>
      <c r="D24" s="1041"/>
      <c r="E24" s="1041"/>
      <c r="F24" s="104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0"/>
      <c r="B25" s="1041"/>
      <c r="C25" s="1041"/>
      <c r="D25" s="1041"/>
      <c r="E25" s="1041"/>
      <c r="F25" s="104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0"/>
      <c r="B26" s="1041"/>
      <c r="C26" s="1041"/>
      <c r="D26" s="1041"/>
      <c r="E26" s="1041"/>
      <c r="F26" s="104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0"/>
      <c r="B32" s="1041"/>
      <c r="C32" s="1041"/>
      <c r="D32" s="1041"/>
      <c r="E32" s="1041"/>
      <c r="F32" s="104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0"/>
      <c r="B33" s="1041"/>
      <c r="C33" s="1041"/>
      <c r="D33" s="1041"/>
      <c r="E33" s="1041"/>
      <c r="F33" s="104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0"/>
      <c r="B34" s="1041"/>
      <c r="C34" s="1041"/>
      <c r="D34" s="1041"/>
      <c r="E34" s="1041"/>
      <c r="F34" s="104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0"/>
      <c r="B35" s="1041"/>
      <c r="C35" s="1041"/>
      <c r="D35" s="1041"/>
      <c r="E35" s="1041"/>
      <c r="F35" s="104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0"/>
      <c r="B36" s="1041"/>
      <c r="C36" s="1041"/>
      <c r="D36" s="1041"/>
      <c r="E36" s="1041"/>
      <c r="F36" s="104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0"/>
      <c r="B37" s="1041"/>
      <c r="C37" s="1041"/>
      <c r="D37" s="1041"/>
      <c r="E37" s="1041"/>
      <c r="F37" s="104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0"/>
      <c r="B38" s="1041"/>
      <c r="C38" s="1041"/>
      <c r="D38" s="1041"/>
      <c r="E38" s="1041"/>
      <c r="F38" s="104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0"/>
      <c r="B39" s="1041"/>
      <c r="C39" s="1041"/>
      <c r="D39" s="1041"/>
      <c r="E39" s="1041"/>
      <c r="F39" s="104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0"/>
      <c r="B45" s="1041"/>
      <c r="C45" s="1041"/>
      <c r="D45" s="1041"/>
      <c r="E45" s="1041"/>
      <c r="F45" s="104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0"/>
      <c r="B46" s="1041"/>
      <c r="C46" s="1041"/>
      <c r="D46" s="1041"/>
      <c r="E46" s="1041"/>
      <c r="F46" s="104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0"/>
      <c r="B47" s="1041"/>
      <c r="C47" s="1041"/>
      <c r="D47" s="1041"/>
      <c r="E47" s="1041"/>
      <c r="F47" s="104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0"/>
      <c r="B48" s="1041"/>
      <c r="C48" s="1041"/>
      <c r="D48" s="1041"/>
      <c r="E48" s="1041"/>
      <c r="F48" s="104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0"/>
      <c r="B49" s="1041"/>
      <c r="C49" s="1041"/>
      <c r="D49" s="1041"/>
      <c r="E49" s="1041"/>
      <c r="F49" s="104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0"/>
      <c r="B50" s="1041"/>
      <c r="C50" s="1041"/>
      <c r="D50" s="1041"/>
      <c r="E50" s="1041"/>
      <c r="F50" s="104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0"/>
      <c r="B51" s="1041"/>
      <c r="C51" s="1041"/>
      <c r="D51" s="1041"/>
      <c r="E51" s="1041"/>
      <c r="F51" s="104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0"/>
      <c r="B52" s="1041"/>
      <c r="C52" s="1041"/>
      <c r="D52" s="1041"/>
      <c r="E52" s="1041"/>
      <c r="F52" s="104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0"/>
      <c r="B59" s="1041"/>
      <c r="C59" s="1041"/>
      <c r="D59" s="1041"/>
      <c r="E59" s="1041"/>
      <c r="F59" s="104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0"/>
      <c r="B60" s="1041"/>
      <c r="C60" s="1041"/>
      <c r="D60" s="1041"/>
      <c r="E60" s="1041"/>
      <c r="F60" s="104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0"/>
      <c r="B61" s="1041"/>
      <c r="C61" s="1041"/>
      <c r="D61" s="1041"/>
      <c r="E61" s="1041"/>
      <c r="F61" s="104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0"/>
      <c r="B62" s="1041"/>
      <c r="C62" s="1041"/>
      <c r="D62" s="1041"/>
      <c r="E62" s="1041"/>
      <c r="F62" s="104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0"/>
      <c r="B63" s="1041"/>
      <c r="C63" s="1041"/>
      <c r="D63" s="1041"/>
      <c r="E63" s="1041"/>
      <c r="F63" s="104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0"/>
      <c r="B64" s="1041"/>
      <c r="C64" s="1041"/>
      <c r="D64" s="1041"/>
      <c r="E64" s="1041"/>
      <c r="F64" s="104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0"/>
      <c r="B65" s="1041"/>
      <c r="C65" s="1041"/>
      <c r="D65" s="1041"/>
      <c r="E65" s="1041"/>
      <c r="F65" s="104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0"/>
      <c r="B66" s="1041"/>
      <c r="C66" s="1041"/>
      <c r="D66" s="1041"/>
      <c r="E66" s="1041"/>
      <c r="F66" s="104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0"/>
      <c r="B72" s="1041"/>
      <c r="C72" s="1041"/>
      <c r="D72" s="1041"/>
      <c r="E72" s="1041"/>
      <c r="F72" s="104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0"/>
      <c r="B73" s="1041"/>
      <c r="C73" s="1041"/>
      <c r="D73" s="1041"/>
      <c r="E73" s="1041"/>
      <c r="F73" s="104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0"/>
      <c r="B74" s="1041"/>
      <c r="C74" s="1041"/>
      <c r="D74" s="1041"/>
      <c r="E74" s="1041"/>
      <c r="F74" s="104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0"/>
      <c r="B75" s="1041"/>
      <c r="C75" s="1041"/>
      <c r="D75" s="1041"/>
      <c r="E75" s="1041"/>
      <c r="F75" s="104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0"/>
      <c r="B76" s="1041"/>
      <c r="C76" s="1041"/>
      <c r="D76" s="1041"/>
      <c r="E76" s="1041"/>
      <c r="F76" s="104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0"/>
      <c r="B77" s="1041"/>
      <c r="C77" s="1041"/>
      <c r="D77" s="1041"/>
      <c r="E77" s="1041"/>
      <c r="F77" s="104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0"/>
      <c r="B78" s="1041"/>
      <c r="C78" s="1041"/>
      <c r="D78" s="1041"/>
      <c r="E78" s="1041"/>
      <c r="F78" s="104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0"/>
      <c r="B79" s="1041"/>
      <c r="C79" s="1041"/>
      <c r="D79" s="1041"/>
      <c r="E79" s="1041"/>
      <c r="F79" s="104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0"/>
      <c r="B85" s="1041"/>
      <c r="C85" s="1041"/>
      <c r="D85" s="1041"/>
      <c r="E85" s="1041"/>
      <c r="F85" s="104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0"/>
      <c r="B86" s="1041"/>
      <c r="C86" s="1041"/>
      <c r="D86" s="1041"/>
      <c r="E86" s="1041"/>
      <c r="F86" s="104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0"/>
      <c r="B87" s="1041"/>
      <c r="C87" s="1041"/>
      <c r="D87" s="1041"/>
      <c r="E87" s="1041"/>
      <c r="F87" s="104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0"/>
      <c r="B88" s="1041"/>
      <c r="C88" s="1041"/>
      <c r="D88" s="1041"/>
      <c r="E88" s="1041"/>
      <c r="F88" s="104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0"/>
      <c r="B89" s="1041"/>
      <c r="C89" s="1041"/>
      <c r="D89" s="1041"/>
      <c r="E89" s="1041"/>
      <c r="F89" s="104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0"/>
      <c r="B90" s="1041"/>
      <c r="C90" s="1041"/>
      <c r="D90" s="1041"/>
      <c r="E90" s="1041"/>
      <c r="F90" s="104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0"/>
      <c r="B91" s="1041"/>
      <c r="C91" s="1041"/>
      <c r="D91" s="1041"/>
      <c r="E91" s="1041"/>
      <c r="F91" s="104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0"/>
      <c r="B92" s="1041"/>
      <c r="C92" s="1041"/>
      <c r="D92" s="1041"/>
      <c r="E92" s="1041"/>
      <c r="F92" s="104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0"/>
      <c r="B98" s="1041"/>
      <c r="C98" s="1041"/>
      <c r="D98" s="1041"/>
      <c r="E98" s="1041"/>
      <c r="F98" s="104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0"/>
      <c r="B99" s="1041"/>
      <c r="C99" s="1041"/>
      <c r="D99" s="1041"/>
      <c r="E99" s="1041"/>
      <c r="F99" s="104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0"/>
      <c r="B100" s="1041"/>
      <c r="C100" s="1041"/>
      <c r="D100" s="1041"/>
      <c r="E100" s="1041"/>
      <c r="F100" s="104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0"/>
      <c r="B101" s="1041"/>
      <c r="C101" s="1041"/>
      <c r="D101" s="1041"/>
      <c r="E101" s="1041"/>
      <c r="F101" s="104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0"/>
      <c r="B102" s="1041"/>
      <c r="C102" s="1041"/>
      <c r="D102" s="1041"/>
      <c r="E102" s="1041"/>
      <c r="F102" s="104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0"/>
      <c r="B103" s="1041"/>
      <c r="C103" s="1041"/>
      <c r="D103" s="1041"/>
      <c r="E103" s="1041"/>
      <c r="F103" s="104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0"/>
      <c r="B104" s="1041"/>
      <c r="C104" s="1041"/>
      <c r="D104" s="1041"/>
      <c r="E104" s="1041"/>
      <c r="F104" s="104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0"/>
      <c r="B105" s="1041"/>
      <c r="C105" s="1041"/>
      <c r="D105" s="1041"/>
      <c r="E105" s="1041"/>
      <c r="F105" s="104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0"/>
      <c r="B112" s="1041"/>
      <c r="C112" s="1041"/>
      <c r="D112" s="1041"/>
      <c r="E112" s="1041"/>
      <c r="F112" s="104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0"/>
      <c r="B113" s="1041"/>
      <c r="C113" s="1041"/>
      <c r="D113" s="1041"/>
      <c r="E113" s="1041"/>
      <c r="F113" s="104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0"/>
      <c r="B114" s="1041"/>
      <c r="C114" s="1041"/>
      <c r="D114" s="1041"/>
      <c r="E114" s="1041"/>
      <c r="F114" s="104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0"/>
      <c r="B115" s="1041"/>
      <c r="C115" s="1041"/>
      <c r="D115" s="1041"/>
      <c r="E115" s="1041"/>
      <c r="F115" s="104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0"/>
      <c r="B116" s="1041"/>
      <c r="C116" s="1041"/>
      <c r="D116" s="1041"/>
      <c r="E116" s="1041"/>
      <c r="F116" s="104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0"/>
      <c r="B117" s="1041"/>
      <c r="C117" s="1041"/>
      <c r="D117" s="1041"/>
      <c r="E117" s="1041"/>
      <c r="F117" s="104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0"/>
      <c r="B118" s="1041"/>
      <c r="C118" s="1041"/>
      <c r="D118" s="1041"/>
      <c r="E118" s="1041"/>
      <c r="F118" s="104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0"/>
      <c r="B119" s="1041"/>
      <c r="C119" s="1041"/>
      <c r="D119" s="1041"/>
      <c r="E119" s="1041"/>
      <c r="F119" s="104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0"/>
      <c r="B125" s="1041"/>
      <c r="C125" s="1041"/>
      <c r="D125" s="1041"/>
      <c r="E125" s="1041"/>
      <c r="F125" s="104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0"/>
      <c r="B126" s="1041"/>
      <c r="C126" s="1041"/>
      <c r="D126" s="1041"/>
      <c r="E126" s="1041"/>
      <c r="F126" s="104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0"/>
      <c r="B127" s="1041"/>
      <c r="C127" s="1041"/>
      <c r="D127" s="1041"/>
      <c r="E127" s="1041"/>
      <c r="F127" s="104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0"/>
      <c r="B128" s="1041"/>
      <c r="C128" s="1041"/>
      <c r="D128" s="1041"/>
      <c r="E128" s="1041"/>
      <c r="F128" s="104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0"/>
      <c r="B129" s="1041"/>
      <c r="C129" s="1041"/>
      <c r="D129" s="1041"/>
      <c r="E129" s="1041"/>
      <c r="F129" s="104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0"/>
      <c r="B130" s="1041"/>
      <c r="C130" s="1041"/>
      <c r="D130" s="1041"/>
      <c r="E130" s="1041"/>
      <c r="F130" s="104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0"/>
      <c r="B131" s="1041"/>
      <c r="C131" s="1041"/>
      <c r="D131" s="1041"/>
      <c r="E131" s="1041"/>
      <c r="F131" s="104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0"/>
      <c r="B132" s="1041"/>
      <c r="C132" s="1041"/>
      <c r="D132" s="1041"/>
      <c r="E132" s="1041"/>
      <c r="F132" s="104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0"/>
      <c r="B138" s="1041"/>
      <c r="C138" s="1041"/>
      <c r="D138" s="1041"/>
      <c r="E138" s="1041"/>
      <c r="F138" s="104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0"/>
      <c r="B139" s="1041"/>
      <c r="C139" s="1041"/>
      <c r="D139" s="1041"/>
      <c r="E139" s="1041"/>
      <c r="F139" s="104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0"/>
      <c r="B140" s="1041"/>
      <c r="C140" s="1041"/>
      <c r="D140" s="1041"/>
      <c r="E140" s="1041"/>
      <c r="F140" s="104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0"/>
      <c r="B141" s="1041"/>
      <c r="C141" s="1041"/>
      <c r="D141" s="1041"/>
      <c r="E141" s="1041"/>
      <c r="F141" s="104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0"/>
      <c r="B142" s="1041"/>
      <c r="C142" s="1041"/>
      <c r="D142" s="1041"/>
      <c r="E142" s="1041"/>
      <c r="F142" s="104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0"/>
      <c r="B143" s="1041"/>
      <c r="C143" s="1041"/>
      <c r="D143" s="1041"/>
      <c r="E143" s="1041"/>
      <c r="F143" s="104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0"/>
      <c r="B144" s="1041"/>
      <c r="C144" s="1041"/>
      <c r="D144" s="1041"/>
      <c r="E144" s="1041"/>
      <c r="F144" s="104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0"/>
      <c r="B145" s="1041"/>
      <c r="C145" s="1041"/>
      <c r="D145" s="1041"/>
      <c r="E145" s="1041"/>
      <c r="F145" s="104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0"/>
      <c r="B151" s="1041"/>
      <c r="C151" s="1041"/>
      <c r="D151" s="1041"/>
      <c r="E151" s="1041"/>
      <c r="F151" s="104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0"/>
      <c r="B152" s="1041"/>
      <c r="C152" s="1041"/>
      <c r="D152" s="1041"/>
      <c r="E152" s="1041"/>
      <c r="F152" s="104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0"/>
      <c r="B153" s="1041"/>
      <c r="C153" s="1041"/>
      <c r="D153" s="1041"/>
      <c r="E153" s="1041"/>
      <c r="F153" s="104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0"/>
      <c r="B154" s="1041"/>
      <c r="C154" s="1041"/>
      <c r="D154" s="1041"/>
      <c r="E154" s="1041"/>
      <c r="F154" s="104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0"/>
      <c r="B155" s="1041"/>
      <c r="C155" s="1041"/>
      <c r="D155" s="1041"/>
      <c r="E155" s="1041"/>
      <c r="F155" s="104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0"/>
      <c r="B156" s="1041"/>
      <c r="C156" s="1041"/>
      <c r="D156" s="1041"/>
      <c r="E156" s="1041"/>
      <c r="F156" s="104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0"/>
      <c r="B157" s="1041"/>
      <c r="C157" s="1041"/>
      <c r="D157" s="1041"/>
      <c r="E157" s="1041"/>
      <c r="F157" s="104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0"/>
      <c r="B158" s="1041"/>
      <c r="C158" s="1041"/>
      <c r="D158" s="1041"/>
      <c r="E158" s="1041"/>
      <c r="F158" s="104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0"/>
      <c r="B165" s="1041"/>
      <c r="C165" s="1041"/>
      <c r="D165" s="1041"/>
      <c r="E165" s="1041"/>
      <c r="F165" s="104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0"/>
      <c r="B166" s="1041"/>
      <c r="C166" s="1041"/>
      <c r="D166" s="1041"/>
      <c r="E166" s="1041"/>
      <c r="F166" s="104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0"/>
      <c r="B167" s="1041"/>
      <c r="C167" s="1041"/>
      <c r="D167" s="1041"/>
      <c r="E167" s="1041"/>
      <c r="F167" s="104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0"/>
      <c r="B168" s="1041"/>
      <c r="C168" s="1041"/>
      <c r="D168" s="1041"/>
      <c r="E168" s="1041"/>
      <c r="F168" s="104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0"/>
      <c r="B169" s="1041"/>
      <c r="C169" s="1041"/>
      <c r="D169" s="1041"/>
      <c r="E169" s="1041"/>
      <c r="F169" s="104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0"/>
      <c r="B170" s="1041"/>
      <c r="C170" s="1041"/>
      <c r="D170" s="1041"/>
      <c r="E170" s="1041"/>
      <c r="F170" s="104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0"/>
      <c r="B171" s="1041"/>
      <c r="C171" s="1041"/>
      <c r="D171" s="1041"/>
      <c r="E171" s="1041"/>
      <c r="F171" s="104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0"/>
      <c r="B172" s="1041"/>
      <c r="C172" s="1041"/>
      <c r="D172" s="1041"/>
      <c r="E172" s="1041"/>
      <c r="F172" s="104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0"/>
      <c r="B178" s="1041"/>
      <c r="C178" s="1041"/>
      <c r="D178" s="1041"/>
      <c r="E178" s="1041"/>
      <c r="F178" s="104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0"/>
      <c r="B179" s="1041"/>
      <c r="C179" s="1041"/>
      <c r="D179" s="1041"/>
      <c r="E179" s="1041"/>
      <c r="F179" s="104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0"/>
      <c r="B180" s="1041"/>
      <c r="C180" s="1041"/>
      <c r="D180" s="1041"/>
      <c r="E180" s="1041"/>
      <c r="F180" s="104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0"/>
      <c r="B181" s="1041"/>
      <c r="C181" s="1041"/>
      <c r="D181" s="1041"/>
      <c r="E181" s="1041"/>
      <c r="F181" s="104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0"/>
      <c r="B182" s="1041"/>
      <c r="C182" s="1041"/>
      <c r="D182" s="1041"/>
      <c r="E182" s="1041"/>
      <c r="F182" s="104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0"/>
      <c r="B183" s="1041"/>
      <c r="C183" s="1041"/>
      <c r="D183" s="1041"/>
      <c r="E183" s="1041"/>
      <c r="F183" s="104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0"/>
      <c r="B184" s="1041"/>
      <c r="C184" s="1041"/>
      <c r="D184" s="1041"/>
      <c r="E184" s="1041"/>
      <c r="F184" s="104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0"/>
      <c r="B185" s="1041"/>
      <c r="C185" s="1041"/>
      <c r="D185" s="1041"/>
      <c r="E185" s="1041"/>
      <c r="F185" s="104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0"/>
      <c r="B191" s="1041"/>
      <c r="C191" s="1041"/>
      <c r="D191" s="1041"/>
      <c r="E191" s="1041"/>
      <c r="F191" s="104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0"/>
      <c r="B192" s="1041"/>
      <c r="C192" s="1041"/>
      <c r="D192" s="1041"/>
      <c r="E192" s="1041"/>
      <c r="F192" s="104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0"/>
      <c r="B193" s="1041"/>
      <c r="C193" s="1041"/>
      <c r="D193" s="1041"/>
      <c r="E193" s="1041"/>
      <c r="F193" s="104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0"/>
      <c r="B194" s="1041"/>
      <c r="C194" s="1041"/>
      <c r="D194" s="1041"/>
      <c r="E194" s="1041"/>
      <c r="F194" s="104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0"/>
      <c r="B195" s="1041"/>
      <c r="C195" s="1041"/>
      <c r="D195" s="1041"/>
      <c r="E195" s="1041"/>
      <c r="F195" s="104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0"/>
      <c r="B196" s="1041"/>
      <c r="C196" s="1041"/>
      <c r="D196" s="1041"/>
      <c r="E196" s="1041"/>
      <c r="F196" s="104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0"/>
      <c r="B197" s="1041"/>
      <c r="C197" s="1041"/>
      <c r="D197" s="1041"/>
      <c r="E197" s="1041"/>
      <c r="F197" s="104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0"/>
      <c r="B198" s="1041"/>
      <c r="C198" s="1041"/>
      <c r="D198" s="1041"/>
      <c r="E198" s="1041"/>
      <c r="F198" s="104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0"/>
      <c r="B204" s="1041"/>
      <c r="C204" s="1041"/>
      <c r="D204" s="1041"/>
      <c r="E204" s="1041"/>
      <c r="F204" s="104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0"/>
      <c r="B205" s="1041"/>
      <c r="C205" s="1041"/>
      <c r="D205" s="1041"/>
      <c r="E205" s="1041"/>
      <c r="F205" s="104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0"/>
      <c r="B206" s="1041"/>
      <c r="C206" s="1041"/>
      <c r="D206" s="1041"/>
      <c r="E206" s="1041"/>
      <c r="F206" s="104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0"/>
      <c r="B207" s="1041"/>
      <c r="C207" s="1041"/>
      <c r="D207" s="1041"/>
      <c r="E207" s="1041"/>
      <c r="F207" s="104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0"/>
      <c r="B208" s="1041"/>
      <c r="C208" s="1041"/>
      <c r="D208" s="1041"/>
      <c r="E208" s="1041"/>
      <c r="F208" s="104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0"/>
      <c r="B209" s="1041"/>
      <c r="C209" s="1041"/>
      <c r="D209" s="1041"/>
      <c r="E209" s="1041"/>
      <c r="F209" s="104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0"/>
      <c r="B210" s="1041"/>
      <c r="C210" s="1041"/>
      <c r="D210" s="1041"/>
      <c r="E210" s="1041"/>
      <c r="F210" s="104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0"/>
      <c r="B211" s="1041"/>
      <c r="C211" s="1041"/>
      <c r="D211" s="1041"/>
      <c r="E211" s="1041"/>
      <c r="F211" s="104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0"/>
      <c r="B218" s="1041"/>
      <c r="C218" s="1041"/>
      <c r="D218" s="1041"/>
      <c r="E218" s="1041"/>
      <c r="F218" s="104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0"/>
      <c r="B219" s="1041"/>
      <c r="C219" s="1041"/>
      <c r="D219" s="1041"/>
      <c r="E219" s="1041"/>
      <c r="F219" s="104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0"/>
      <c r="B220" s="1041"/>
      <c r="C220" s="1041"/>
      <c r="D220" s="1041"/>
      <c r="E220" s="1041"/>
      <c r="F220" s="104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0"/>
      <c r="B221" s="1041"/>
      <c r="C221" s="1041"/>
      <c r="D221" s="1041"/>
      <c r="E221" s="1041"/>
      <c r="F221" s="104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0"/>
      <c r="B222" s="1041"/>
      <c r="C222" s="1041"/>
      <c r="D222" s="1041"/>
      <c r="E222" s="1041"/>
      <c r="F222" s="104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0"/>
      <c r="B223" s="1041"/>
      <c r="C223" s="1041"/>
      <c r="D223" s="1041"/>
      <c r="E223" s="1041"/>
      <c r="F223" s="104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0"/>
      <c r="B224" s="1041"/>
      <c r="C224" s="1041"/>
      <c r="D224" s="1041"/>
      <c r="E224" s="1041"/>
      <c r="F224" s="104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0"/>
      <c r="B225" s="1041"/>
      <c r="C225" s="1041"/>
      <c r="D225" s="1041"/>
      <c r="E225" s="1041"/>
      <c r="F225" s="104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0"/>
      <c r="B231" s="1041"/>
      <c r="C231" s="1041"/>
      <c r="D231" s="1041"/>
      <c r="E231" s="1041"/>
      <c r="F231" s="104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0"/>
      <c r="B232" s="1041"/>
      <c r="C232" s="1041"/>
      <c r="D232" s="1041"/>
      <c r="E232" s="1041"/>
      <c r="F232" s="104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0"/>
      <c r="B233" s="1041"/>
      <c r="C233" s="1041"/>
      <c r="D233" s="1041"/>
      <c r="E233" s="1041"/>
      <c r="F233" s="104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0"/>
      <c r="B234" s="1041"/>
      <c r="C234" s="1041"/>
      <c r="D234" s="1041"/>
      <c r="E234" s="1041"/>
      <c r="F234" s="104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0"/>
      <c r="B235" s="1041"/>
      <c r="C235" s="1041"/>
      <c r="D235" s="1041"/>
      <c r="E235" s="1041"/>
      <c r="F235" s="104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0"/>
      <c r="B236" s="1041"/>
      <c r="C236" s="1041"/>
      <c r="D236" s="1041"/>
      <c r="E236" s="1041"/>
      <c r="F236" s="104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0"/>
      <c r="B237" s="1041"/>
      <c r="C237" s="1041"/>
      <c r="D237" s="1041"/>
      <c r="E237" s="1041"/>
      <c r="F237" s="104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0"/>
      <c r="B238" s="1041"/>
      <c r="C238" s="1041"/>
      <c r="D238" s="1041"/>
      <c r="E238" s="1041"/>
      <c r="F238" s="104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0"/>
      <c r="B244" s="1041"/>
      <c r="C244" s="1041"/>
      <c r="D244" s="1041"/>
      <c r="E244" s="1041"/>
      <c r="F244" s="104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0"/>
      <c r="B245" s="1041"/>
      <c r="C245" s="1041"/>
      <c r="D245" s="1041"/>
      <c r="E245" s="1041"/>
      <c r="F245" s="104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0"/>
      <c r="B246" s="1041"/>
      <c r="C246" s="1041"/>
      <c r="D246" s="1041"/>
      <c r="E246" s="1041"/>
      <c r="F246" s="104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0"/>
      <c r="B247" s="1041"/>
      <c r="C247" s="1041"/>
      <c r="D247" s="1041"/>
      <c r="E247" s="1041"/>
      <c r="F247" s="104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0"/>
      <c r="B248" s="1041"/>
      <c r="C248" s="1041"/>
      <c r="D248" s="1041"/>
      <c r="E248" s="1041"/>
      <c r="F248" s="104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0"/>
      <c r="B249" s="1041"/>
      <c r="C249" s="1041"/>
      <c r="D249" s="1041"/>
      <c r="E249" s="1041"/>
      <c r="F249" s="104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0"/>
      <c r="B250" s="1041"/>
      <c r="C250" s="1041"/>
      <c r="D250" s="1041"/>
      <c r="E250" s="1041"/>
      <c r="F250" s="104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0"/>
      <c r="B251" s="1041"/>
      <c r="C251" s="1041"/>
      <c r="D251" s="1041"/>
      <c r="E251" s="1041"/>
      <c r="F251" s="104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0"/>
      <c r="B257" s="1041"/>
      <c r="C257" s="1041"/>
      <c r="D257" s="1041"/>
      <c r="E257" s="1041"/>
      <c r="F257" s="104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0"/>
      <c r="B258" s="1041"/>
      <c r="C258" s="1041"/>
      <c r="D258" s="1041"/>
      <c r="E258" s="1041"/>
      <c r="F258" s="104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0"/>
      <c r="B259" s="1041"/>
      <c r="C259" s="1041"/>
      <c r="D259" s="1041"/>
      <c r="E259" s="1041"/>
      <c r="F259" s="104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0"/>
      <c r="B260" s="1041"/>
      <c r="C260" s="1041"/>
      <c r="D260" s="1041"/>
      <c r="E260" s="1041"/>
      <c r="F260" s="104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0"/>
      <c r="B261" s="1041"/>
      <c r="C261" s="1041"/>
      <c r="D261" s="1041"/>
      <c r="E261" s="1041"/>
      <c r="F261" s="104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0"/>
      <c r="B262" s="1041"/>
      <c r="C262" s="1041"/>
      <c r="D262" s="1041"/>
      <c r="E262" s="1041"/>
      <c r="F262" s="104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0"/>
      <c r="B263" s="1041"/>
      <c r="C263" s="1041"/>
      <c r="D263" s="1041"/>
      <c r="E263" s="1041"/>
      <c r="F263" s="104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0"/>
      <c r="B264" s="1041"/>
      <c r="C264" s="1041"/>
      <c r="D264" s="1041"/>
      <c r="E264" s="1041"/>
      <c r="F264" s="104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496</v>
      </c>
      <c r="Z3" s="348"/>
      <c r="AA3" s="348"/>
      <c r="AB3" s="348"/>
      <c r="AC3" s="276" t="s">
        <v>479</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496</v>
      </c>
      <c r="Z36" s="348"/>
      <c r="AA36" s="348"/>
      <c r="AB36" s="348"/>
      <c r="AC36" s="276" t="s">
        <v>479</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0">
        <v>1</v>
      </c>
      <c r="B37" s="106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496</v>
      </c>
      <c r="Z69" s="348"/>
      <c r="AA69" s="348"/>
      <c r="AB69" s="348"/>
      <c r="AC69" s="276" t="s">
        <v>479</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6" t="s">
        <v>479</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6" t="s">
        <v>479</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6" t="s">
        <v>479</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6" t="s">
        <v>479</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6" t="s">
        <v>479</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6" t="s">
        <v>479</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6" t="s">
        <v>479</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6" t="s">
        <v>479</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6" t="s">
        <v>479</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6" t="s">
        <v>479</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6" t="s">
        <v>479</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6" t="s">
        <v>479</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6" t="s">
        <v>479</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6" t="s">
        <v>479</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6" t="s">
        <v>479</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6" t="s">
        <v>479</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6" t="s">
        <v>479</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6" t="s">
        <v>479</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6" t="s">
        <v>479</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6" t="s">
        <v>479</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6" t="s">
        <v>479</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6" t="s">
        <v>479</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6" t="s">
        <v>479</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6" t="s">
        <v>479</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6" t="s">
        <v>479</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6" t="s">
        <v>479</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6" t="s">
        <v>479</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6" t="s">
        <v>479</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6" t="s">
        <v>479</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6" t="s">
        <v>479</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6" t="s">
        <v>479</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6" t="s">
        <v>479</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6" t="s">
        <v>479</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6" t="s">
        <v>479</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6" t="s">
        <v>479</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6" t="s">
        <v>479</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6" t="s">
        <v>479</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2018-06-08T01:51:46Z</cp:lastPrinted>
  <dcterms:created xsi:type="dcterms:W3CDTF">2012-03-13T00:50:25Z</dcterms:created>
  <dcterms:modified xsi:type="dcterms:W3CDTF">2018-07-17T11:25:11Z</dcterms:modified>
</cp:coreProperties>
</file>