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M41"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<sst xmlns="http://schemas.openxmlformats.org/spreadsheetml/2006/main" count="2935" uniqueCount="669">
  <si>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</si>
  <si>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</si>
  <si>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</si>
  <si>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</si>
  <si>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</si>
  <si>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</si>
  <si>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</si>
  <si>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</si>
  <si>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</si>
  <si>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</si>
  <si>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</si>
  <si>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</si>
  <si>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</si>
  <si>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</si>
  <si>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</si>
  <si>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</si>
  <si>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</si>
  <si>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</si>
  <si>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</si>
  <si>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</si>
  <si>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</si>
  <si>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</si>
  <si>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</si>
  <si>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</si>
  <si>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</si>
  <si>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</si>
  <si>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</si>
  <si>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</si>
  <si>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</si>
  <si>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</si>
  <si>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</si>
  <si>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</si>
  <si>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</si>
  <si>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</si>
  <si>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</si>
  <si>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</si>
  <si>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</si>
  <si>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</si>
  <si>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</si>
  <si>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</si>
  <si>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</si>
  <si>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</si>
  <si>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</si>
  <si>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</si>
  <si>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</si>
  <si>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</si>
  <si>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</si>
  <si>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</si>
  <si>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</si>
  <si>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</si>
  <si>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</si>
  <si>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</si>
  <si>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</si>
  <si>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</si>
  <si>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</si>
  <si>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</si>
  <si>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</si>
  <si>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</si>
  <si>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</si>
  <si>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</si>
  <si>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</si>
  <si>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</si>
  <si>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</si>
  <si>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</si>
  <si>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</si>
  <si>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</si>
  <si>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</si>
  <si>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</si>
  <si>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</si>
  <si>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</si>
  <si>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</si>
  <si>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</si>
  <si>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</si>
  <si>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</si>
  <si>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</si>
  <si>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</si>
  <si>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</si>
  <si>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</si>
  <si>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</si>
  <si>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</si>
  <si>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</si>
  <si>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</si>
  <si>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</si>
  <si>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</si>
  <si>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</si>
  <si>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</si>
  <si>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</si>
  <si>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</si>
  <si>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</si>
  <si>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</si>
  <si>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</si>
  <si>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</si>
  <si>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</si>
  <si>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</si>
  <si>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</si>
  <si>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</si>
  <si>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</si>
  <si>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</si>
  <si>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</si>
  <si>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</si>
  <si>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</si>
  <si>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</si>
  <si>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</si>
  <si>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</si>
  <si>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</si>
  <si>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</si>
  <si>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</si>
  <si>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</si>
  <si>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</si>
  <si>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</si>
  <si>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</si>
  <si>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</si>
  <si>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</si>
  <si>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</si>
  <si>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</si>
  <si>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</si>
  <si>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</si>
  <si>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</si>
  <si>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</si>
  <si>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</si>
  <si>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</si>
  <si>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</si>
  <si>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</si>
  <si>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</si>
  <si>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</si>
  <si>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</si>
  <si>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</si>
  <si>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</si>
  <si>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</si>
  <si>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</si>
  <si>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</si>
  <si>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</si>
  <si>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</si>
  <si>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</si>
  <si>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</si>
  <si>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</si>
  <si>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</si>
  <si>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</si>
  <si>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</si>
  <si>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</si>
  <si>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</si>
  <si>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</si>
  <si>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</si>
  <si>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</si>
  <si>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</si>
  <si>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</si>
  <si>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</si>
  <si>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</si>
  <si>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</si>
  <si>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</si>
  <si>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</si>
  <si>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</si>
  <si>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</si>
  <si>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</si>
  <si>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</si>
  <si>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</si>
  <si>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</si>
  <si>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</si>
  <si>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</si>
  <si>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</si>
  <si>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</si>
  <si>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</si>
  <si>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</si>
  <si>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</si>
  <si>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</si>
  <si>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</si>
  <si>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</si>
  <si>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</si>
  <si>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</si>
  <si>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</si>
  <si>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</si>
  <si>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</si>
  <si>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</si>
  <si>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</si>
  <si>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</si>
  <si>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</si>
  <si>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</si>
  <si>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</si>
  <si>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</si>
  <si>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</si>
  <si>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</si>
  <si>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</si>
  <si>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</si>
  <si>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</si>
  <si>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</si>
  <si>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</si>
  <si>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</si>
  <si>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</si>
  <si>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</si>
  <si>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</si>
  <si>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</si>
  <si>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</si>
  <si>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</si>
  <si>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</si>
  <si>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</si>
  <si>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</si>
  <si>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</si>
  <si>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</si>
  <si>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</si>
  <si>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</si>
  <si>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</si>
  <si>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</si>
  <si>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</si>
  <si>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</si>
  <si>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</si>
  <si>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</si>
  <si>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</si>
  <si>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</si>
  <si>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</si>
  <si>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</si>
  <si>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</si>
  <si>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</si>
  <si>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</si>
  <si>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</si>
  <si>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</si>
  <si>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</si>
  <si>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</si>
  <si>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</si>
  <si>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</si>
  <si>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</si>
  <si>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</si>
  <si>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</si>
  <si>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</si>
  <si>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</si>
  <si>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</si>
  <si>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</si>
  <si>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</si>
  <si>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</si>
  <si>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</si>
  <si>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</si>
  <si>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</si>
  <si>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</si>
  <si>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</si>
  <si>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</si>
  <si>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</si>
  <si>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</si>
  <si>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</si>
  <si>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</si>
  <si>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</si>
  <si>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</si>
  <si>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</si>
  <si>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</si>
  <si>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</si>
  <si>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</si>
  <si>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</si>
  <si>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</si>
  <si>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</si>
  <si>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</si>
  <si>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</si>
  <si>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</si>
  <si>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</si>
  <si>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</si>
  <si>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</si>
  <si>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</si>
  <si>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</si>
  <si>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</si>
  <si>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</si>
  <si>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</si>
  <si>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</si>
  <si>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</si>
  <si>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</si>
  <si>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</si>
  <si>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</si>
  <si>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</si>
  <si>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</si>
  <si>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</si>
  <si>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</si>
  <si>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</si>
  <si>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</si>
  <si>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</si>
  <si>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</si>
  <si>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</si>
  <si>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</si>
  <si>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</si>
  <si>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</si>
  <si>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</si>
  <si>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</si>
  <si>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</si>
  <si>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</si>
  <si>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</si>
  <si>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</si>
  <si>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</si>
  <si>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</si>
  <si>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</si>
  <si>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</si>
  <si>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</si>
  <si>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</si>
  <si>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</si>
  <si>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</si>
  <si>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</si>
  <si>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</si>
  <si>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</si>
  <si>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</si>
  <si>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</si>
  <si>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</si>
  <si>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</si>
  <si>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</si>
  <si>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</si>
  <si>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</si>
  <si>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</si>
  <si>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</si>
  <si>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</si>
  <si>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</si>
  <si>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</si>
  <si>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</si>
  <si>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</si>
  <si>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</si>
  <si>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</si>
  <si>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</si>
  <si>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</si>
  <si>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</si>
  <si>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</si>
  <si>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</si>
  <si>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</si>
  <si>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</si>
  <si>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</si>
  <si>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</si>
  <si>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</si>
  <si>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</si>
  <si>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</si>
  <si>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</si>
  <si>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</si>
  <si>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</si>
  <si>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</si>
  <si>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</si>
  <si>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</si>
  <si>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</si>
  <si>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</si>
  <si>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</si>
  <si>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</si>
  <si>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</si>
  <si>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</si>
  <si>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</si>
  <si>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</si>
  <si>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</si>
  <si>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</si>
  <si>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</si>
  <si>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</si>
  <si>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</si>
  <si>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</si>
  <si>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</si>
  <si>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</si>
  <si>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</si>
  <si>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</si>
  <si>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</si>
  <si>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</si>
  <si>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</si>
  <si>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</si>
  <si>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</si>
  <si>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</si>
  <si>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</si>
  <si>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</si>
  <si>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</si>
  <si>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</si>
  <si>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</si>
  <si>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</si>
  <si>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</si>
  <si>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</si>
  <si>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</si>
  <si>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</si>
  <si>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</si>
  <si>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</si>
  <si>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</si>
  <si>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</si>
  <si>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</si>
  <si>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</si>
  <si>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</si>
  <si>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</si>
  <si>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</si>
  <si>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</si>
  <si>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</si>
  <si>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</si>
  <si>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</si>
  <si>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</si>
  <si>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</si>
  <si>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</si>
  <si>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</si>
  <si>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</si>
  <si>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</si>
  <si>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</si>
  <si>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</si>
  <si>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</si>
  <si>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</si>
  <si>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</si>
  <si>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</si>
  <si>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</si>
  <si>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</si>
  <si>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</si>
  <si>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</si>
  <si>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</si>
  <si>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</si>
  <si>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</si>
  <si>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</si>
  <si>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</si>
  <si>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</si>
  <si>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</si>
  <si>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</si>
  <si>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</si>
  <si>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</si>
  <si>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</si>
  <si>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</si>
  <si>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</si>
  <si>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</si>
  <si>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</si>
  <si>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</si>
  <si>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</si>
  <si>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</si>
  <si>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</si>
  <si>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</si>
  <si>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</si>
  <si>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</si>
  <si>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</si>
  <si>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</si>
  <si>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</si>
  <si>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</si>
  <si>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</si>
  <si>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</si>
  <si>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</si>
  <si>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</si>
  <si>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</si>
  <si>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</si>
  <si>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</si>
  <si>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</si>
  <si>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</si>
  <si>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</si>
  <si>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</si>
  <si>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</si>
  <si>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</si>
  <si>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</si>
  <si>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</si>
  <si>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</si>
  <si>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</si>
  <si>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</si>
  <si>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</si>
  <si>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</si>
  <si>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</si>
  <si>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</si>
  <si>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</si>
  <si>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</si>
  <si>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</si>
  <si>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</si>
  <si>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</si>
  <si>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</si>
  <si>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</si>
  <si>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</si>
  <si>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</si>
  <si>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</si>
  <si>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</si>
  <si>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</si>
  <si>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</si>
  <si>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</si>
  <si>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</si>
  <si>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</si>
  <si>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</si>
  <si>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</si>
  <si>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</si>
  <si>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</si>
  <si>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</si>
  <si>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</si>
  <si>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</si>
  <si>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</si>
  <si>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</si>
  <si>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</si>
  <si>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</si>
  <si>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</si>
  <si>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</si>
  <si>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</si>
  <si>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</si>
  <si>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</si>
  <si>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</si>
  <si>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</si>
  <si>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</si>
  <si>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</si>
  <si>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</si>
  <si>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</si>
  <si>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</si>
  <si>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</si>
  <si>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</si>
  <si>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</si>
  <si>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</si>
  <si>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</si>
  <si>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</si>
  <si>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</si>
  <si>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</si>
  <si>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</si>
  <si>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</si>
  <si>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</si>
  <si>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</si>
  <si>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</si>
  <si>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</si>
  <si>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</si>
  <si>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</si>
  <si>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</si>
  <si>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</si>
  <si>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</si>
  <si>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</si>
  <si>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</si>
  <si>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</si>
  <si>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</si>
  <si>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</si>
  <si>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</si>
  <si>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</si>
  <si>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</si>
  <si>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</si>
  <si>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</si>
  <si>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</si>
  <si>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</si>
  <si>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</si>
  <si>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</si>
  <si>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</si>
  <si>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</si>
  <si>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</si>
  <si>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</si>
  <si>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</si>
  <si>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</si>
  <si>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</si>
  <si>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</si>
  <si>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</si>
  <si>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</si>
  <si>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</si>
  <si>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</si>
  <si>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</si>
  <si>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</si>
  <si>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</si>
  <si>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</si>
  <si>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</si>
  <si>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</si>
  <si>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</si>
  <si>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</si>
  <si>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</si>
  <si>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</si>
  <si>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</si>
  <si>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</si>
  <si>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</si>
  <si>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</si>
  <si>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</si>
  <si>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</si>
  <si>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</si>
  <si>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</si>
  <si>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</si>
  <si>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</si>
  <si>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</si>
  <si>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</si>
  <si>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</si>
  <si>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</si>
  <si>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</si>
  <si>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技術基盤分野の規制高度化研究事業</t>
    <phoneticPr fontId="5"/>
  </si>
  <si>
    <t>　　　　　　　　　　　　　　　　　　　　　　　　　　　　　原子力規制庁</t>
    <phoneticPr fontId="5"/>
  </si>
  <si>
    <t>長官官房技術基盤グループ
シビアアクシデント研究部門</t>
    <phoneticPr fontId="5"/>
  </si>
  <si>
    <t>○</t>
  </si>
  <si>
    <t>特別会計に関する法律第85条第6項
特別会計に関する法律施行令第51条第7項第4号</t>
    <phoneticPr fontId="5"/>
  </si>
  <si>
    <t>－</t>
    <phoneticPr fontId="5"/>
  </si>
  <si>
    <t>-</t>
    <phoneticPr fontId="5"/>
  </si>
  <si>
    <t>-</t>
    <phoneticPr fontId="5"/>
  </si>
  <si>
    <t>-</t>
    <phoneticPr fontId="5"/>
  </si>
  <si>
    <t>原子力安全業務庁費</t>
    <phoneticPr fontId="5"/>
  </si>
  <si>
    <t>委託費</t>
    <phoneticPr fontId="5"/>
  </si>
  <si>
    <t>職員旅費</t>
    <phoneticPr fontId="5"/>
  </si>
  <si>
    <t>委員等旅費</t>
    <phoneticPr fontId="5"/>
  </si>
  <si>
    <t>諸謝金</t>
    <phoneticPr fontId="5"/>
  </si>
  <si>
    <t>本事業は、リスク情報を規制に活用するために必要となる技術的知見を取得し、社会的関心の高い規制の高度化に貢献するものであり、国民や社会のニーズを的確に反映している。</t>
    <phoneticPr fontId="5"/>
  </si>
  <si>
    <t>新規制基準等では、リスク情報を踏まえた重大事故対策や安全性向上が要求されており、本事業ではこれらを確認するために、原子力規制庁として必要となる技術的な知見を拡充するものであることから、地方自治体、民間等に委ねることは適切ではない。</t>
    <phoneticPr fontId="5"/>
  </si>
  <si>
    <t>有</t>
  </si>
  <si>
    <t>原子力規制庁が行う審査において、必要となる技術的な知見を拡充するものであることから、国が全額負担することは妥当である。</t>
    <phoneticPr fontId="5"/>
  </si>
  <si>
    <t>単位当たりのコストは、本事業の作業（解析、調査作業）に照らせば妥当なものである。</t>
    <phoneticPr fontId="5"/>
  </si>
  <si>
    <t>‐</t>
  </si>
  <si>
    <t>支出予算を精査し、支出内容が事業目的に即した真に必要なものであることを確認している。</t>
    <phoneticPr fontId="5"/>
  </si>
  <si>
    <t>請負者と定期的な打合せによって、事業の進捗状況及び環境の変化に即した対応を適切に行うことで、効率的に事業を実施することに努めている。</t>
    <phoneticPr fontId="5"/>
  </si>
  <si>
    <t>△</t>
  </si>
  <si>
    <t>主要な解析については内作によって実施することとしている。一方、請負作業で行うものについては、技術的な要求を満足した業者に対して、原則的に競争入札で業者を選定することでコストの低減を図っている。</t>
    <phoneticPr fontId="5"/>
  </si>
  <si>
    <t>0024</t>
    <phoneticPr fontId="5"/>
  </si>
  <si>
    <t>0032</t>
    <phoneticPr fontId="5"/>
  </si>
  <si>
    <t>0028</t>
    <phoneticPr fontId="5"/>
  </si>
  <si>
    <t>A.  (株)シー・エス・エー・ジャパン</t>
    <phoneticPr fontId="5"/>
  </si>
  <si>
    <t>B. 国立研究開発法人 日本原子力研究開発機構</t>
    <phoneticPr fontId="5"/>
  </si>
  <si>
    <t>委託費</t>
    <rPh sb="0" eb="2">
      <t>イタク</t>
    </rPh>
    <rPh sb="2" eb="3">
      <t>ヒ</t>
    </rPh>
    <phoneticPr fontId="5"/>
  </si>
  <si>
    <t>解析手法の開発</t>
    <rPh sb="0" eb="2">
      <t>カイセキ</t>
    </rPh>
    <rPh sb="2" eb="4">
      <t>シュホウ</t>
    </rPh>
    <rPh sb="5" eb="7">
      <t>カイハツ</t>
    </rPh>
    <phoneticPr fontId="5"/>
  </si>
  <si>
    <t>請負費</t>
    <rPh sb="0" eb="2">
      <t>ウケオイ</t>
    </rPh>
    <rPh sb="2" eb="3">
      <t>ヒ</t>
    </rPh>
    <phoneticPr fontId="5"/>
  </si>
  <si>
    <t>使用権調達及びメンテナンス</t>
    <rPh sb="0" eb="3">
      <t>シヨウケン</t>
    </rPh>
    <rPh sb="3" eb="5">
      <t>チョウタツ</t>
    </rPh>
    <rPh sb="5" eb="6">
      <t>オヨ</t>
    </rPh>
    <phoneticPr fontId="5"/>
  </si>
  <si>
    <t>溢水解析</t>
    <rPh sb="0" eb="2">
      <t>イツスイ</t>
    </rPh>
    <rPh sb="2" eb="4">
      <t>カイセキ</t>
    </rPh>
    <phoneticPr fontId="5"/>
  </si>
  <si>
    <t>溢水PRA手法の整備</t>
    <rPh sb="0" eb="2">
      <t>イツスイ</t>
    </rPh>
    <rPh sb="5" eb="7">
      <t>シュホウ</t>
    </rPh>
    <rPh sb="8" eb="10">
      <t>セイビ</t>
    </rPh>
    <phoneticPr fontId="5"/>
  </si>
  <si>
    <t>多数基立地PRA手法の整備</t>
    <rPh sb="0" eb="2">
      <t>タスウ</t>
    </rPh>
    <rPh sb="2" eb="3">
      <t>キ</t>
    </rPh>
    <rPh sb="3" eb="5">
      <t>リッチ</t>
    </rPh>
    <rPh sb="8" eb="10">
      <t>シュホウ</t>
    </rPh>
    <rPh sb="11" eb="13">
      <t>セイビ</t>
    </rPh>
    <phoneticPr fontId="5"/>
  </si>
  <si>
    <t>PRAモデル整備</t>
    <rPh sb="6" eb="8">
      <t>セイビ</t>
    </rPh>
    <phoneticPr fontId="5"/>
  </si>
  <si>
    <t>請負費</t>
    <phoneticPr fontId="5"/>
  </si>
  <si>
    <t>請負費</t>
    <phoneticPr fontId="5"/>
  </si>
  <si>
    <t>-</t>
    <phoneticPr fontId="5"/>
  </si>
  <si>
    <t>３ループＰＷＲプラントのレベル１ＰＲＡモデル整備</t>
    <phoneticPr fontId="5"/>
  </si>
  <si>
    <t>内部溢水ＰＲＡのための溢水伝播解析</t>
    <phoneticPr fontId="5"/>
  </si>
  <si>
    <t>ＰＷＲプラントの多数基立地ＰＲＡの整備</t>
    <phoneticPr fontId="5"/>
  </si>
  <si>
    <t>内部溢水ＰＲＡ手法の整備</t>
    <phoneticPr fontId="5"/>
  </si>
  <si>
    <t>(株)シー・エス・エー・ジャパン</t>
    <phoneticPr fontId="5"/>
  </si>
  <si>
    <t>（株）ナイス</t>
    <phoneticPr fontId="5"/>
  </si>
  <si>
    <t>（株）ナイス</t>
    <phoneticPr fontId="5"/>
  </si>
  <si>
    <t>４ループＰＷＲプラントのレベル１ＰＲＡモデル整備</t>
    <phoneticPr fontId="5"/>
  </si>
  <si>
    <t>平成２９年度航空機落下事故に関するデータの整備</t>
    <phoneticPr fontId="5"/>
  </si>
  <si>
    <t>アドバンスソフト（株）</t>
    <phoneticPr fontId="5"/>
  </si>
  <si>
    <t>事故・故障事象の前兆事象解析</t>
    <phoneticPr fontId="5"/>
  </si>
  <si>
    <t>リスク指標評価ツールの作成</t>
    <phoneticPr fontId="5"/>
  </si>
  <si>
    <t>－</t>
    <phoneticPr fontId="5"/>
  </si>
  <si>
    <t>レベル１確率論的リスク評価手法開発</t>
    <rPh sb="15" eb="17">
      <t>カイハツ</t>
    </rPh>
    <phoneticPr fontId="5"/>
  </si>
  <si>
    <t>国立研究開発法人日本原子力研究開発機構</t>
    <phoneticPr fontId="5"/>
  </si>
  <si>
    <t>RiskSpectrumコードの使用権調達及びメンテナンス</t>
    <phoneticPr fontId="5"/>
  </si>
  <si>
    <t xml:space="preserve">ＬＬＯＹＤ’Ｓ　ＲＥＧＩＳＴＥＲ　ＧＲＯＵＰ　ＬＩＭＩＴＥＤ </t>
    <phoneticPr fontId="5"/>
  </si>
  <si>
    <t xml:space="preserve">C.　ＬＬＯＹＤ’Ｓ　ＲＥＧＩＳＴＥＲ　ＧＲＯＵＰ　ＬＩＭＩＴＥＤ </t>
    <phoneticPr fontId="5"/>
  </si>
  <si>
    <t>平成28年7月13日原子力規制委員会が策定した「今後推進すべき安全研究の分野及びその実施方針 （平成29年度以降の安全研究に向けて）」で必要な研究分野として挙げられた「リスク評価に関する研究」に該当する。また、平成28年5月11日に原子力規制委員会において決定した「検査制度の見直しに関する検討」に関連する事業である。
そのため、本事業の優先度は極めて高い。</t>
    <phoneticPr fontId="5"/>
  </si>
  <si>
    <t>安全技術管理官(シビアアクシデント担当)髙橋正史</t>
    <phoneticPr fontId="5"/>
  </si>
  <si>
    <t>安全研究の成果を規制基準等の策定、見直しに用いる。</t>
    <phoneticPr fontId="5"/>
  </si>
  <si>
    <t>安全研究の成果を規制基準等の策定、見直しに用いた件数</t>
    <phoneticPr fontId="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</si>
  <si>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</si>
  <si>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</si>
  <si>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</si>
  <si>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</si>
  <si>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t>
    <phoneticPr fontId="5"/>
  </si>
  <si>
    <t>件数</t>
    <rPh sb="0" eb="2">
      <t>ケンスウ</t>
    </rPh>
    <phoneticPr fontId="5"/>
  </si>
  <si>
    <t>原子力安全規制の高度化（科学的合理性、客観性、透明性の一層の向上や、効果的・効率的な安全規制の実現）のために、「リスク情報」の活用のための研究を推進するとともに、リスク情報の活用先である検査制度の整備等に資するための技術的知見を整備することを目的とする。</t>
    <rPh sb="93" eb="95">
      <t>ケンサ</t>
    </rPh>
    <rPh sb="95" eb="97">
      <t>セイド</t>
    </rPh>
    <rPh sb="98" eb="100">
      <t>セイビ</t>
    </rPh>
    <rPh sb="100" eb="101">
      <t>トウ</t>
    </rPh>
    <phoneticPr fontId="5"/>
  </si>
  <si>
    <t>執行額　／（成果実績＋活動実績）　　　　　　　　　　　　　　</t>
    <rPh sb="0" eb="2">
      <t>シッコウ</t>
    </rPh>
    <rPh sb="2" eb="3">
      <t>ガク</t>
    </rPh>
    <rPh sb="6" eb="8">
      <t>セイカ</t>
    </rPh>
    <rPh sb="8" eb="10">
      <t>ジッセキ</t>
    </rPh>
    <rPh sb="11" eb="13">
      <t>カツドウ</t>
    </rPh>
    <rPh sb="13" eb="15">
      <t>ジッセキ</t>
    </rPh>
    <phoneticPr fontId="5"/>
  </si>
  <si>
    <t>【参考指標】
規制に活用する観点から安全研究等を通じて蓄積された技術的知見を学会で発表した件数
【内訳】
規制庁：2件（平成27年度）、1件（平成28年度）、3件（平成29年度）
委託先：0件（平成29年度）</t>
    <rPh sb="1" eb="3">
      <t>サンコウ</t>
    </rPh>
    <rPh sb="3" eb="5">
      <t>シヒョウ</t>
    </rPh>
    <phoneticPr fontId="5"/>
  </si>
  <si>
    <t>-</t>
    <phoneticPr fontId="5"/>
  </si>
  <si>
    <t>百万円</t>
    <rPh sb="0" eb="2">
      <t>ヒャクマン</t>
    </rPh>
    <rPh sb="2" eb="3">
      <t>エン</t>
    </rPh>
    <phoneticPr fontId="5"/>
  </si>
  <si>
    <t>百万円/件数</t>
    <rPh sb="0" eb="1">
      <t>ヒャク</t>
    </rPh>
    <rPh sb="1" eb="2">
      <t>マン</t>
    </rPh>
    <rPh sb="2" eb="3">
      <t>エン</t>
    </rPh>
    <rPh sb="4" eb="5">
      <t>ケン</t>
    </rPh>
    <rPh sb="5" eb="6">
      <t>スウ</t>
    </rPh>
    <phoneticPr fontId="5"/>
  </si>
  <si>
    <t>百万円/件数</t>
    <rPh sb="0" eb="2">
      <t>ヒャクマン</t>
    </rPh>
    <rPh sb="2" eb="3">
      <t>エン</t>
    </rPh>
    <rPh sb="4" eb="6">
      <t>ケンスウ</t>
    </rPh>
    <phoneticPr fontId="5"/>
  </si>
  <si>
    <t>80/0</t>
    <phoneticPr fontId="5"/>
  </si>
  <si>
    <t>80/2</t>
    <phoneticPr fontId="5"/>
  </si>
  <si>
    <t>81/2</t>
    <phoneticPr fontId="5"/>
  </si>
  <si>
    <t>81/3</t>
    <phoneticPr fontId="5"/>
  </si>
  <si>
    <t>執行額　／（成果実績＋活動実績＋活動実績【参考指標】）　</t>
    <rPh sb="0" eb="2">
      <t>シッコウ</t>
    </rPh>
    <rPh sb="2" eb="3">
      <t>ガク</t>
    </rPh>
    <rPh sb="6" eb="8">
      <t>セイカ</t>
    </rPh>
    <rPh sb="8" eb="10">
      <t>ジッセキ</t>
    </rPh>
    <rPh sb="11" eb="13">
      <t>カツドウ</t>
    </rPh>
    <rPh sb="13" eb="15">
      <t>ジッセキ</t>
    </rPh>
    <rPh sb="16" eb="18">
      <t>カツドウ</t>
    </rPh>
    <rPh sb="18" eb="20">
      <t>ジッセキ</t>
    </rPh>
    <rPh sb="21" eb="23">
      <t>サンコウ</t>
    </rPh>
    <rPh sb="23" eb="25">
      <t>シヒョウ</t>
    </rPh>
    <phoneticPr fontId="5"/>
  </si>
  <si>
    <t>研究は着実に進められており、安全研究を通じて蓄積した知見を審査等で活用し、原子力学会において知見を公表している。今後、研究成果から成果物を作るとともに、作成する成果物は、審査等で活用される予定である。</t>
    <rPh sb="29" eb="31">
      <t>シンサ</t>
    </rPh>
    <rPh sb="31" eb="32">
      <t>トウ</t>
    </rPh>
    <rPh sb="33" eb="35">
      <t>カツヨウ</t>
    </rPh>
    <rPh sb="46" eb="48">
      <t>チケン</t>
    </rPh>
    <phoneticPr fontId="5"/>
  </si>
  <si>
    <t>現時点で活動実績はないが、研究は着実に進められており、原子力学会において安全研究を通じて蓄積した知見を公表している。</t>
    <rPh sb="4" eb="6">
      <t>カツドウ</t>
    </rPh>
    <phoneticPr fontId="5"/>
  </si>
  <si>
    <t>－</t>
    <phoneticPr fontId="5"/>
  </si>
  <si>
    <t>日本システム(株)</t>
    <phoneticPr fontId="5"/>
  </si>
  <si>
    <t>規制に活用する観点から安全研究等を通じて蓄積された技術的知見をNRA技報並びに査読のある論文誌及び国際会議のプロシーディングスで公表した件数
【内訳】
＜規制庁＞
NRA技報：0件（平成27年度）、1件（平成28年度）、0件（平成29年度）
査読付き論文：0件（平成27年度）、0件（平成28年度）、0件（平成29年度）
査読付きプロシーディング：0件（平成27年度）、1件（平成28年度）、0件（平成29年度）
＜委託先＞
査読付き論文：0件（平成29年度）
査読付きプロシーディング：0件（平成29年度）</t>
    <phoneticPr fontId="5"/>
  </si>
  <si>
    <t>原子力規制委員会</t>
  </si>
  <si>
    <t>112</t>
    <phoneticPr fontId="5"/>
  </si>
  <si>
    <t>358</t>
    <phoneticPr fontId="5"/>
  </si>
  <si>
    <t>ＡＢＷＲプラントのＰＲＡモデルの改良</t>
    <phoneticPr fontId="5"/>
  </si>
  <si>
    <t>ＢＷＲ５プラントのレベル１ＰＲＡモデル整備</t>
    <phoneticPr fontId="5"/>
  </si>
  <si>
    <t>停止時レベル１ＰＲＡのモデル整備</t>
    <phoneticPr fontId="5"/>
  </si>
  <si>
    <t>（株）ＫＫテクノ</t>
    <phoneticPr fontId="5"/>
  </si>
  <si>
    <t>アバンテック（株）</t>
    <phoneticPr fontId="5"/>
  </si>
  <si>
    <t>（株）数値フローデザイン</t>
    <phoneticPr fontId="5"/>
  </si>
  <si>
    <t>レベル１ＰＲＡ結果の編集ツール作成</t>
    <phoneticPr fontId="5"/>
  </si>
  <si>
    <t>電用軽水炉のプラント情報の整理</t>
    <phoneticPr fontId="5"/>
  </si>
  <si>
    <t>内部火災ＰＲＡのための火災進展解析</t>
    <phoneticPr fontId="5"/>
  </si>
  <si>
    <t>-</t>
    <phoneticPr fontId="5"/>
  </si>
  <si>
    <t>・検査制度の見直しに関する検討状況等を踏まえ、優先度が高いものから作業を着手するなど、予算を効果的に執行することに努めた。
・前年度に比べ執行率が高く、計画的に業務を遂行している。また、一般競争入札による一者応札の数が低減し、契約の競争性が改善されている。</t>
    <phoneticPr fontId="5"/>
  </si>
  <si>
    <t>事業においては、主に一般競争入札を導入しており競争性の確保に努めている。ただし、一者応札があった点については、さらに仕様書の具体化や入札公告期間を十分に確保することなどに留意する。</t>
    <phoneticPr fontId="5"/>
  </si>
  <si>
    <t>規制に活用する観点から安全研究等を通じて蓄積された技術的知見をNRA技術報告並びに査読のある論文誌及び国際会議のプロシーディングスで公表した件数
【本事業の実績】
 H27年度：0件
 H28年度：2件
 H29年度：0件</t>
    <phoneticPr fontId="5"/>
  </si>
  <si>
    <t>安全研究を通じて蓄積した知見を個々の審査等に活用した件数
【本事業の実績】
 H27年度：0件
 H28年度：0件
 H29年度：3件</t>
    <phoneticPr fontId="5"/>
  </si>
  <si>
    <t>件</t>
    <rPh sb="0" eb="1">
      <t>ケン</t>
    </rPh>
    <phoneticPr fontId="5"/>
  </si>
  <si>
    <t>件</t>
    <rPh sb="0" eb="1">
      <t>ケン</t>
    </rPh>
    <phoneticPr fontId="5"/>
  </si>
  <si>
    <t>原子力に対する確かな規制を通じて、人と環境を守ること</t>
    <phoneticPr fontId="5"/>
  </si>
  <si>
    <t>原子力の安全確保に向けた技術・人材の基盤の構築</t>
    <phoneticPr fontId="5"/>
  </si>
  <si>
    <t>「実用発電用原子炉の安全性向上評価の継続的な改善に係る会合」第1回～第5回議事録
「実用発電用原子炉の安全性向上評価の継続的な改善に係る会合」第6回議事録
「検査制度の見直しに関するワーキンググループ」第14回会合議事録</t>
    <rPh sb="1" eb="3">
      <t>ジツヨウ</t>
    </rPh>
    <rPh sb="3" eb="6">
      <t>ハツデンヨウ</t>
    </rPh>
    <rPh sb="6" eb="9">
      <t>ゲンシロ</t>
    </rPh>
    <rPh sb="10" eb="13">
      <t>アンゼンセイ</t>
    </rPh>
    <rPh sb="13" eb="15">
      <t>コウジョウ</t>
    </rPh>
    <rPh sb="15" eb="17">
      <t>ヒョウカ</t>
    </rPh>
    <rPh sb="18" eb="20">
      <t>ケイゾク</t>
    </rPh>
    <rPh sb="20" eb="21">
      <t>テキ</t>
    </rPh>
    <rPh sb="22" eb="24">
      <t>カイゼン</t>
    </rPh>
    <rPh sb="25" eb="26">
      <t>カカ</t>
    </rPh>
    <rPh sb="27" eb="29">
      <t>カイゴウ</t>
    </rPh>
    <rPh sb="30" eb="31">
      <t>ダイ</t>
    </rPh>
    <rPh sb="32" eb="33">
      <t>カイ</t>
    </rPh>
    <rPh sb="34" eb="35">
      <t>ダイ</t>
    </rPh>
    <rPh sb="36" eb="37">
      <t>カイ</t>
    </rPh>
    <rPh sb="37" eb="40">
      <t>ギジロク</t>
    </rPh>
    <rPh sb="71" eb="72">
      <t>ダイ</t>
    </rPh>
    <rPh sb="73" eb="74">
      <t>カイ</t>
    </rPh>
    <rPh sb="74" eb="77">
      <t>ギジロク</t>
    </rPh>
    <rPh sb="101" eb="102">
      <t>ダイ</t>
    </rPh>
    <rPh sb="104" eb="105">
      <t>カイ</t>
    </rPh>
    <rPh sb="105" eb="107">
      <t>カイゴウ</t>
    </rPh>
    <rPh sb="107" eb="110">
      <t>ギジロク</t>
    </rPh>
    <phoneticPr fontId="5"/>
  </si>
  <si>
    <t>291/4</t>
    <phoneticPr fontId="5"/>
  </si>
  <si>
    <t>291/7</t>
    <phoneticPr fontId="5"/>
  </si>
  <si>
    <t>原則として一般競争入札で行うことで競争性を確保し、入札適合条件において支出先の実績を審査しており、選定は妥当である。
　但し、一部の契約については、対象業務が専門性の高いものであったため、一者応札となったものもある。
　また、特定の設備を用いる試験などの随意性が高いことから、随意契約となったものもあるが、可能な限り契約手続き開始前に入札可能性調査を行い、競争性の確保に努めている。</t>
    <phoneticPr fontId="5"/>
  </si>
  <si>
    <t>成果実績は、当初計画していた指標値以上となり、満足できるものとなった。</t>
    <phoneticPr fontId="5"/>
  </si>
  <si>
    <t>安全研究の成果の反映を含めた規制基準等の策定、見直しを図った件数
【本事業の実績】
 H27年度：0件
 H28年度：0件
 H29年度：0件</t>
    <phoneticPr fontId="5"/>
  </si>
  <si>
    <t>原子炉施設に「リスク情報」を活用する安全規制分野や具体的な活用方策に関する検討を行うとともに、「リスク情報」を活用するための基盤となる確率論的リスク評価（PRA）について、手法・データの整備・高度化を行う。</t>
    <phoneticPr fontId="5"/>
  </si>
  <si>
    <t>153/3</t>
    <phoneticPr fontId="5"/>
  </si>
  <si>
    <t>153/6</t>
    <phoneticPr fontId="5"/>
  </si>
  <si>
    <t>試験、解析及び調査の作業件数</t>
    <phoneticPr fontId="5"/>
  </si>
  <si>
    <t>-</t>
    <phoneticPr fontId="5"/>
  </si>
  <si>
    <t>執行額　／　試験、解析及び調査の作業件数　　　　　　　　　　　　　　</t>
    <rPh sb="0" eb="2">
      <t>シッコウ</t>
    </rPh>
    <rPh sb="2" eb="3">
      <t>ガク</t>
    </rPh>
    <rPh sb="6" eb="8">
      <t>シケン</t>
    </rPh>
    <rPh sb="9" eb="11">
      <t>カイセキ</t>
    </rPh>
    <rPh sb="11" eb="12">
      <t>オヨ</t>
    </rPh>
    <rPh sb="13" eb="15">
      <t>チョウサ</t>
    </rPh>
    <rPh sb="16" eb="18">
      <t>サギョウ</t>
    </rPh>
    <rPh sb="18" eb="20">
      <t>ケンスウ</t>
    </rPh>
    <phoneticPr fontId="5"/>
  </si>
  <si>
    <t>百万円/件数</t>
    <phoneticPr fontId="5"/>
  </si>
  <si>
    <t>－</t>
    <phoneticPr fontId="5"/>
  </si>
  <si>
    <t>-</t>
    <phoneticPr fontId="5"/>
  </si>
  <si>
    <t>153/40</t>
    <phoneticPr fontId="5"/>
  </si>
  <si>
    <t>291/70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</si>
</sst>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2023</xdr:colOff>
      <xdr:row>742</xdr:row>
      <xdr:rowOff>353783</xdr:rowOff>
    </xdr:from>
    <xdr:to>
      <xdr:col>37</xdr:col>
      <xdr:colOff>187988</xdr:colOff>
      <xdr:row>746</xdr:row>
      <xdr:rowOff>31588</xdr:rowOff>
    </xdr:to>
    <xdr:sp macro="" textlink="">
      <xdr:nvSpPr>
        <xdr:cNvPr id="2" name="正方形/長方形 1"/>
        <xdr:cNvSpPr/>
      </xdr:nvSpPr>
      <xdr:spPr>
        <a:xfrm>
          <a:off x="3602473" y="52531733"/>
          <a:ext cx="3986440" cy="1087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（１５３百万円）</a:t>
          </a:r>
        </a:p>
      </xdr:txBody>
    </xdr:sp>
    <xdr:clientData/>
  </xdr:twoCellAnchor>
  <xdr:twoCellAnchor>
    <xdr:from>
      <xdr:col>7</xdr:col>
      <xdr:colOff>168180</xdr:colOff>
      <xdr:row>754</xdr:row>
      <xdr:rowOff>153877</xdr:rowOff>
    </xdr:from>
    <xdr:to>
      <xdr:col>20</xdr:col>
      <xdr:colOff>27214</xdr:colOff>
      <xdr:row>764</xdr:row>
      <xdr:rowOff>212922</xdr:rowOff>
    </xdr:to>
    <xdr:grpSp>
      <xdr:nvGrpSpPr>
        <xdr:cNvPr id="3" name="グループ化 2"/>
        <xdr:cNvGrpSpPr/>
      </xdr:nvGrpSpPr>
      <xdr:grpSpPr>
        <a:xfrm>
          <a:off x="1590580" y="58256377"/>
          <a:ext cx="2500634" cy="4529445"/>
          <a:chOff x="2704363" y="38779318"/>
          <a:chExt cx="2509943" cy="1380997"/>
        </a:xfrm>
      </xdr:grpSpPr>
      <xdr:sp macro="" textlink="">
        <xdr:nvSpPr>
          <xdr:cNvPr id="4" name="Text Box 57"/>
          <xdr:cNvSpPr txBox="1">
            <a:spLocks noChangeArrowheads="1"/>
          </xdr:cNvSpPr>
        </xdr:nvSpPr>
        <xdr:spPr bwMode="auto">
          <a:xfrm>
            <a:off x="2764656" y="38867389"/>
            <a:ext cx="2372117" cy="239911"/>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民間会社（７者）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９７百万円</a:t>
            </a:r>
          </a:p>
        </xdr:txBody>
      </xdr:sp>
      <xdr:sp macro="" textlink="">
        <xdr:nvSpPr>
          <xdr:cNvPr id="5" name="Text Box 58"/>
          <xdr:cNvSpPr txBox="1">
            <a:spLocks noChangeArrowheads="1"/>
          </xdr:cNvSpPr>
        </xdr:nvSpPr>
        <xdr:spPr bwMode="auto">
          <a:xfrm>
            <a:off x="3388326" y="38779318"/>
            <a:ext cx="1058329" cy="83316"/>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一般競争入札（最低価格）</a:t>
            </a:r>
            <a:r>
              <a:rPr lang="en-US" altLang="ja-JP" sz="1100" b="0" i="0" u="none" strike="noStrike" baseline="0">
                <a:solidFill>
                  <a:srgbClr val="000000"/>
                </a:solidFill>
                <a:latin typeface="ＭＳ Ｐゴシック"/>
                <a:ea typeface="ＭＳ Ｐゴシック"/>
              </a:rPr>
              <a:t>】</a:t>
            </a:r>
          </a:p>
        </xdr:txBody>
      </xdr:sp>
      <xdr:sp macro="" textlink="">
        <xdr:nvSpPr>
          <xdr:cNvPr id="6" name="AutoShape 59"/>
          <xdr:cNvSpPr>
            <a:spLocks noChangeArrowheads="1"/>
          </xdr:cNvSpPr>
        </xdr:nvSpPr>
        <xdr:spPr bwMode="auto">
          <a:xfrm>
            <a:off x="2704363" y="39148979"/>
            <a:ext cx="2509943" cy="1011336"/>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・事故・故障事象の前兆事象解析</a:t>
            </a:r>
          </a:p>
          <a:p>
            <a:pPr algn="l" rtl="0">
              <a:lnSpc>
                <a:spcPts val="1300"/>
              </a:lnSpc>
              <a:defRPr sz="1000"/>
            </a:pPr>
            <a:r>
              <a:rPr lang="ja-JP" altLang="en-US" sz="1100" b="0" i="0" u="none" strike="noStrike" baseline="0">
                <a:solidFill>
                  <a:srgbClr val="000000"/>
                </a:solidFill>
                <a:latin typeface="ＭＳ Ｐゴシック"/>
                <a:ea typeface="ＭＳ Ｐゴシック"/>
              </a:rPr>
              <a:t>・３ループＰＷＲプラントのレベル１ＰＲＡモデル整備</a:t>
            </a:r>
          </a:p>
          <a:p>
            <a:pPr algn="l" rtl="0">
              <a:lnSpc>
                <a:spcPts val="1300"/>
              </a:lnSpc>
              <a:defRPr sz="1000"/>
            </a:pPr>
            <a:r>
              <a:rPr lang="ja-JP" altLang="en-US" sz="1100" b="0" i="0" u="none" strike="noStrike" baseline="0">
                <a:solidFill>
                  <a:srgbClr val="000000"/>
                </a:solidFill>
                <a:latin typeface="ＭＳ Ｐゴシック"/>
                <a:ea typeface="ＭＳ Ｐゴシック"/>
              </a:rPr>
              <a:t>・４ループＰＷＲプラントのレベル１ＰＲＡモデル整備</a:t>
            </a:r>
          </a:p>
          <a:p>
            <a:pPr algn="l" rtl="0">
              <a:lnSpc>
                <a:spcPts val="1300"/>
              </a:lnSpc>
              <a:defRPr sz="1000"/>
            </a:pPr>
            <a:r>
              <a:rPr lang="ja-JP" altLang="en-US" sz="1100" b="0" i="0" u="none" strike="noStrike" baseline="0">
                <a:solidFill>
                  <a:srgbClr val="000000"/>
                </a:solidFill>
                <a:latin typeface="ＭＳ Ｐゴシック"/>
                <a:ea typeface="ＭＳ Ｐゴシック"/>
              </a:rPr>
              <a:t>・ＡＢＷＲプラントのＰＲＡモデルの改良</a:t>
            </a:r>
          </a:p>
          <a:p>
            <a:pPr algn="l" rtl="0">
              <a:lnSpc>
                <a:spcPts val="1300"/>
              </a:lnSpc>
              <a:defRPr sz="1000"/>
            </a:pPr>
            <a:r>
              <a:rPr lang="ja-JP" altLang="en-US" sz="1100" b="0" i="0" u="none" strike="noStrike" baseline="0">
                <a:solidFill>
                  <a:srgbClr val="000000"/>
                </a:solidFill>
                <a:latin typeface="ＭＳ Ｐゴシック"/>
                <a:ea typeface="ＭＳ Ｐゴシック"/>
              </a:rPr>
              <a:t>・ＢＷＲ５プラントのレベル１ＰＲＡモデル整備</a:t>
            </a:r>
          </a:p>
          <a:p>
            <a:pPr algn="l" rtl="0">
              <a:lnSpc>
                <a:spcPts val="1300"/>
              </a:lnSpc>
              <a:defRPr sz="1000"/>
            </a:pPr>
            <a:r>
              <a:rPr lang="ja-JP" altLang="en-US" sz="1100" b="0" i="0" u="none" strike="noStrike" baseline="0">
                <a:solidFill>
                  <a:srgbClr val="000000"/>
                </a:solidFill>
                <a:latin typeface="ＭＳ Ｐゴシック"/>
                <a:ea typeface="ＭＳ Ｐゴシック"/>
              </a:rPr>
              <a:t>・停止時レベル１ＰＲＡのモデル整備</a:t>
            </a:r>
          </a:p>
          <a:p>
            <a:pPr algn="l" rtl="0">
              <a:lnSpc>
                <a:spcPts val="1300"/>
              </a:lnSpc>
              <a:defRPr sz="1000"/>
            </a:pPr>
            <a:r>
              <a:rPr lang="ja-JP" altLang="en-US" sz="1100" b="0" i="0" u="none" strike="noStrike" baseline="0">
                <a:solidFill>
                  <a:srgbClr val="000000"/>
                </a:solidFill>
                <a:latin typeface="ＭＳ Ｐゴシック"/>
                <a:ea typeface="ＭＳ Ｐゴシック"/>
              </a:rPr>
              <a:t>・内部溢水ＰＲＡ手法の整備</a:t>
            </a:r>
          </a:p>
          <a:p>
            <a:pPr algn="l" rtl="0">
              <a:lnSpc>
                <a:spcPts val="1300"/>
              </a:lnSpc>
              <a:defRPr sz="1000"/>
            </a:pPr>
            <a:r>
              <a:rPr lang="ja-JP" altLang="en-US" sz="1100" b="0" i="0" u="none" strike="noStrike" baseline="0">
                <a:solidFill>
                  <a:srgbClr val="000000"/>
                </a:solidFill>
                <a:latin typeface="ＭＳ Ｐゴシック"/>
                <a:ea typeface="ＭＳ Ｐゴシック"/>
              </a:rPr>
              <a:t>・内部溢水ＰＲＡのための溢水伝播解析</a:t>
            </a:r>
          </a:p>
          <a:p>
            <a:pPr algn="l" rtl="0">
              <a:lnSpc>
                <a:spcPts val="1300"/>
              </a:lnSpc>
              <a:defRPr sz="1000"/>
            </a:pPr>
            <a:r>
              <a:rPr lang="ja-JP" altLang="en-US" sz="1100" b="0" i="0" u="none" strike="noStrike" baseline="0">
                <a:solidFill>
                  <a:srgbClr val="000000"/>
                </a:solidFill>
                <a:latin typeface="ＭＳ Ｐゴシック"/>
                <a:ea typeface="ＭＳ Ｐゴシック"/>
              </a:rPr>
              <a:t>・内部火災ＰＲＡのための火災進展解析</a:t>
            </a:r>
          </a:p>
          <a:p>
            <a:pPr algn="l" rtl="0">
              <a:lnSpc>
                <a:spcPts val="1300"/>
              </a:lnSpc>
              <a:defRPr sz="1000"/>
            </a:pPr>
            <a:r>
              <a:rPr lang="ja-JP" altLang="en-US" sz="1100" b="0" i="0" u="none" strike="noStrike" baseline="0">
                <a:solidFill>
                  <a:srgbClr val="000000"/>
                </a:solidFill>
                <a:latin typeface="ＭＳ Ｐゴシック"/>
                <a:ea typeface="ＭＳ Ｐゴシック"/>
              </a:rPr>
              <a:t>・発電用軽水炉のプラント情報の整理</a:t>
            </a:r>
          </a:p>
          <a:p>
            <a:pPr algn="l" rtl="0">
              <a:lnSpc>
                <a:spcPts val="1300"/>
              </a:lnSpc>
              <a:defRPr sz="1000"/>
            </a:pPr>
            <a:r>
              <a:rPr lang="ja-JP" altLang="en-US" sz="1100" b="0" i="0" u="none" strike="noStrike" baseline="0">
                <a:solidFill>
                  <a:srgbClr val="000000"/>
                </a:solidFill>
                <a:latin typeface="ＭＳ Ｐゴシック"/>
                <a:ea typeface="ＭＳ Ｐゴシック"/>
              </a:rPr>
              <a:t>・リスク指標評価ツールの作成</a:t>
            </a:r>
          </a:p>
          <a:p>
            <a:pPr algn="l" rtl="0">
              <a:lnSpc>
                <a:spcPts val="1300"/>
              </a:lnSpc>
              <a:defRPr sz="1000"/>
            </a:pPr>
            <a:r>
              <a:rPr lang="ja-JP" altLang="en-US" sz="1100" b="0" i="0" u="none" strike="noStrike" baseline="0">
                <a:solidFill>
                  <a:srgbClr val="000000"/>
                </a:solidFill>
                <a:latin typeface="ＭＳ Ｐゴシック"/>
                <a:ea typeface="ＭＳ Ｐゴシック"/>
              </a:rPr>
              <a:t>・レベル１ＰＲＡ結果の編集ツール作成</a:t>
            </a:r>
          </a:p>
          <a:p>
            <a:pPr algn="l" rtl="0">
              <a:lnSpc>
                <a:spcPts val="1300"/>
              </a:lnSpc>
              <a:defRPr sz="1000"/>
            </a:pPr>
            <a:r>
              <a:rPr lang="ja-JP" altLang="en-US" sz="1100" b="0" i="0" u="none" strike="noStrike" baseline="0">
                <a:solidFill>
                  <a:srgbClr val="000000"/>
                </a:solidFill>
                <a:latin typeface="ＭＳ Ｐゴシック"/>
                <a:ea typeface="ＭＳ Ｐゴシック"/>
              </a:rPr>
              <a:t>・ＰＷＲプラントの多数基立地ＰＲＡの整備</a:t>
            </a:r>
          </a:p>
          <a:p>
            <a:pPr algn="l" rtl="0">
              <a:lnSpc>
                <a:spcPts val="1300"/>
              </a:lnSpc>
              <a:defRPr sz="1000"/>
            </a:pPr>
            <a:r>
              <a:rPr lang="ja-JP" altLang="en-US" sz="1100" b="0" i="0" u="none" strike="noStrike" baseline="0">
                <a:solidFill>
                  <a:srgbClr val="000000"/>
                </a:solidFill>
                <a:latin typeface="ＭＳ Ｐゴシック"/>
                <a:ea typeface="ＭＳ Ｐゴシック"/>
              </a:rPr>
              <a:t>・航空機落下事故に関するデータの整備</a:t>
            </a:r>
          </a:p>
        </xdr:txBody>
      </xdr:sp>
    </xdr:grpSp>
    <xdr:clientData/>
  </xdr:twoCellAnchor>
  <xdr:twoCellAnchor>
    <xdr:from>
      <xdr:col>13</xdr:col>
      <xdr:colOff>0</xdr:colOff>
      <xdr:row>753</xdr:row>
      <xdr:rowOff>13607</xdr:rowOff>
    </xdr:from>
    <xdr:to>
      <xdr:col>43</xdr:col>
      <xdr:colOff>13607</xdr:colOff>
      <xdr:row>753</xdr:row>
      <xdr:rowOff>13607</xdr:rowOff>
    </xdr:to>
    <xdr:cxnSp macro="">
      <xdr:nvCxnSpPr>
        <xdr:cNvPr id="7" name="直線コネクタ 6"/>
        <xdr:cNvCxnSpPr/>
      </xdr:nvCxnSpPr>
      <xdr:spPr>
        <a:xfrm>
          <a:off x="2653393" y="243159643"/>
          <a:ext cx="613682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17988</xdr:colOff>
      <xdr:row>753</xdr:row>
      <xdr:rowOff>3245</xdr:rowOff>
    </xdr:from>
    <xdr:to>
      <xdr:col>43</xdr:col>
      <xdr:colOff>20230</xdr:colOff>
      <xdr:row>754</xdr:row>
      <xdr:rowOff>82387</xdr:rowOff>
    </xdr:to>
    <xdr:cxnSp macro="">
      <xdr:nvCxnSpPr>
        <xdr:cNvPr id="8" name="AutoShape 35"/>
        <xdr:cNvCxnSpPr>
          <a:cxnSpLocks noChangeShapeType="1"/>
        </xdr:cNvCxnSpPr>
      </xdr:nvCxnSpPr>
      <xdr:spPr bwMode="auto">
        <a:xfrm flipH="1">
          <a:off x="8794595" y="243149281"/>
          <a:ext cx="2242" cy="432927"/>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27</xdr:col>
      <xdr:colOff>197059</xdr:colOff>
      <xdr:row>748</xdr:row>
      <xdr:rowOff>306585</xdr:rowOff>
    </xdr:from>
    <xdr:to>
      <xdr:col>27</xdr:col>
      <xdr:colOff>197059</xdr:colOff>
      <xdr:row>752</xdr:row>
      <xdr:rowOff>343538</xdr:rowOff>
    </xdr:to>
    <xdr:cxnSp macro="">
      <xdr:nvCxnSpPr>
        <xdr:cNvPr id="9" name="AutoShape 35"/>
        <xdr:cNvCxnSpPr>
          <a:cxnSpLocks noChangeShapeType="1"/>
        </xdr:cNvCxnSpPr>
      </xdr:nvCxnSpPr>
      <xdr:spPr bwMode="auto">
        <a:xfrm>
          <a:off x="5597734" y="54599085"/>
          <a:ext cx="0" cy="1446653"/>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22</xdr:col>
      <xdr:colOff>60003</xdr:colOff>
      <xdr:row>754</xdr:row>
      <xdr:rowOff>203066</xdr:rowOff>
    </xdr:from>
    <xdr:to>
      <xdr:col>35</xdr:col>
      <xdr:colOff>51706</xdr:colOff>
      <xdr:row>758</xdr:row>
      <xdr:rowOff>122462</xdr:rowOff>
    </xdr:to>
    <xdr:grpSp>
      <xdr:nvGrpSpPr>
        <xdr:cNvPr id="10" name="グループ化 9"/>
        <xdr:cNvGrpSpPr/>
      </xdr:nvGrpSpPr>
      <xdr:grpSpPr>
        <a:xfrm>
          <a:off x="4530403" y="58305566"/>
          <a:ext cx="2633303" cy="1976796"/>
          <a:chOff x="3933156" y="37267156"/>
          <a:chExt cx="2644661" cy="782619"/>
        </a:xfrm>
      </xdr:grpSpPr>
      <xdr:sp macro="" textlink="">
        <xdr:nvSpPr>
          <xdr:cNvPr id="11" name="Text Box 57"/>
          <xdr:cNvSpPr txBox="1">
            <a:spLocks noChangeArrowheads="1"/>
          </xdr:cNvSpPr>
        </xdr:nvSpPr>
        <xdr:spPr bwMode="auto">
          <a:xfrm>
            <a:off x="3961384" y="37372985"/>
            <a:ext cx="2595997" cy="291110"/>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日本原子力研究開発機構</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４２百万円</a:t>
            </a:r>
          </a:p>
        </xdr:txBody>
      </xdr:sp>
      <xdr:sp macro="" textlink="">
        <xdr:nvSpPr>
          <xdr:cNvPr id="12" name="Text Box 58"/>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委託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sp macro="" textlink="">
        <xdr:nvSpPr>
          <xdr:cNvPr id="13" name="AutoShape 59"/>
          <xdr:cNvSpPr>
            <a:spLocks noChangeArrowheads="1"/>
          </xdr:cNvSpPr>
        </xdr:nvSpPr>
        <xdr:spPr bwMode="auto">
          <a:xfrm>
            <a:off x="3933156" y="37848616"/>
            <a:ext cx="2644661" cy="201159"/>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動的レベル</a:t>
            </a:r>
            <a:r>
              <a:rPr lang="en-US" altLang="ja-JP" sz="1100" b="0" i="0" u="none" strike="noStrike" baseline="0">
                <a:solidFill>
                  <a:srgbClr val="000000"/>
                </a:solidFill>
                <a:latin typeface="ＭＳ Ｐゴシック"/>
                <a:ea typeface="+mn-ea"/>
              </a:rPr>
              <a:t>1</a:t>
            </a:r>
            <a:r>
              <a:rPr lang="ja-JP" altLang="en-US" sz="1100" b="0" i="0" u="none" strike="noStrike" baseline="0">
                <a:solidFill>
                  <a:srgbClr val="000000"/>
                </a:solidFill>
                <a:latin typeface="ＭＳ Ｐゴシック"/>
                <a:ea typeface="+mn-ea"/>
              </a:rPr>
              <a:t>確率論的リスク評価手法の開発</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39</xdr:col>
      <xdr:colOff>59173</xdr:colOff>
      <xdr:row>749</xdr:row>
      <xdr:rowOff>331297</xdr:rowOff>
    </xdr:from>
    <xdr:to>
      <xdr:col>48</xdr:col>
      <xdr:colOff>163815</xdr:colOff>
      <xdr:row>752</xdr:row>
      <xdr:rowOff>128390</xdr:rowOff>
    </xdr:to>
    <xdr:grpSp>
      <xdr:nvGrpSpPr>
        <xdr:cNvPr id="14" name="グループ化 13"/>
        <xdr:cNvGrpSpPr/>
      </xdr:nvGrpSpPr>
      <xdr:grpSpPr>
        <a:xfrm>
          <a:off x="7983973" y="56655797"/>
          <a:ext cx="1933442" cy="863893"/>
          <a:chOff x="8001000" y="36438758"/>
          <a:chExt cx="1943100" cy="1124315"/>
        </a:xfrm>
      </xdr:grpSpPr>
      <xdr:sp macro="" textlink="">
        <xdr:nvSpPr>
          <xdr:cNvPr id="15" name="Text Box 57"/>
          <xdr:cNvSpPr txBox="1">
            <a:spLocks noChangeArrowheads="1"/>
          </xdr:cNvSpPr>
        </xdr:nvSpPr>
        <xdr:spPr bwMode="auto">
          <a:xfrm>
            <a:off x="8001000" y="36438758"/>
            <a:ext cx="1943100" cy="49281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事務費</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４百万円</a:t>
            </a:r>
          </a:p>
        </xdr:txBody>
      </xdr:sp>
      <xdr:sp macro="" textlink="">
        <xdr:nvSpPr>
          <xdr:cNvPr id="16" name="AutoShape 59"/>
          <xdr:cNvSpPr>
            <a:spLocks noChangeArrowheads="1"/>
          </xdr:cNvSpPr>
        </xdr:nvSpPr>
        <xdr:spPr bwMode="auto">
          <a:xfrm>
            <a:off x="8128000" y="36965032"/>
            <a:ext cx="1612900" cy="598041"/>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rtl="0"/>
            <a:r>
              <a:rPr lang="ja-JP" altLang="ja-JP" sz="1100" b="0" i="0" baseline="0">
                <a:solidFill>
                  <a:sysClr val="windowText" lastClr="000000"/>
                </a:solidFill>
                <a:effectLst/>
                <a:latin typeface="+mn-lt"/>
                <a:ea typeface="+mn-ea"/>
                <a:cs typeface="+mn-cs"/>
              </a:rPr>
              <a:t>旅費、</a:t>
            </a:r>
            <a:r>
              <a:rPr lang="ja-JP" altLang="en-US" sz="1100" b="0" i="0" baseline="0">
                <a:solidFill>
                  <a:sysClr val="windowText" lastClr="000000"/>
                </a:solidFill>
                <a:effectLst/>
                <a:latin typeface="+mn-lt"/>
                <a:ea typeface="+mn-ea"/>
                <a:cs typeface="+mn-cs"/>
              </a:rPr>
              <a:t>印刷製本</a:t>
            </a:r>
            <a:r>
              <a:rPr lang="ja-JP" altLang="ja-JP" sz="1100" b="0" i="0" baseline="0">
                <a:solidFill>
                  <a:sysClr val="windowText" lastClr="000000"/>
                </a:solidFill>
                <a:effectLst/>
                <a:latin typeface="+mn-lt"/>
                <a:ea typeface="+mn-ea"/>
                <a:cs typeface="+mn-cs"/>
              </a:rPr>
              <a:t>費、翻訳費、</a:t>
            </a:r>
            <a:r>
              <a:rPr lang="ja-JP" altLang="en-US" sz="1100" b="0" i="0" baseline="0">
                <a:solidFill>
                  <a:sysClr val="windowText" lastClr="000000"/>
                </a:solidFill>
                <a:effectLst/>
                <a:latin typeface="+mn-lt"/>
                <a:ea typeface="+mn-ea"/>
                <a:cs typeface="+mn-cs"/>
              </a:rPr>
              <a:t>計算機</a:t>
            </a:r>
            <a:r>
              <a:rPr lang="ja-JP" altLang="ja-JP" sz="1100" b="0" i="0" baseline="0">
                <a:solidFill>
                  <a:sysClr val="windowText" lastClr="000000"/>
                </a:solidFill>
                <a:effectLst/>
                <a:latin typeface="+mn-lt"/>
                <a:ea typeface="+mn-ea"/>
                <a:cs typeface="+mn-cs"/>
              </a:rPr>
              <a:t>費、等</a:t>
            </a:r>
            <a:endParaRPr lang="ja-JP" altLang="ja-JP">
              <a:solidFill>
                <a:sysClr val="windowText" lastClr="000000"/>
              </a:solidFill>
              <a:effectLst/>
            </a:endParaRPr>
          </a:p>
        </xdr:txBody>
      </xdr:sp>
    </xdr:grpSp>
    <xdr:clientData/>
  </xdr:twoCellAnchor>
  <xdr:twoCellAnchor>
    <xdr:from>
      <xdr:col>17</xdr:col>
      <xdr:colOff>12700</xdr:colOff>
      <xdr:row>746</xdr:row>
      <xdr:rowOff>54746</xdr:rowOff>
    </xdr:from>
    <xdr:to>
      <xdr:col>39</xdr:col>
      <xdr:colOff>50800</xdr:colOff>
      <xdr:row>748</xdr:row>
      <xdr:rowOff>311628</xdr:rowOff>
    </xdr:to>
    <xdr:sp macro="" textlink="">
      <xdr:nvSpPr>
        <xdr:cNvPr id="17" name="AutoShape 59"/>
        <xdr:cNvSpPr>
          <a:spLocks noChangeArrowheads="1"/>
        </xdr:cNvSpPr>
      </xdr:nvSpPr>
      <xdr:spPr bwMode="auto">
        <a:xfrm>
          <a:off x="3413125" y="53642396"/>
          <a:ext cx="4438650" cy="961732"/>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smtClean="0">
              <a:latin typeface="+mn-lt"/>
              <a:ea typeface="+mn-ea"/>
              <a:cs typeface="+mn-cs"/>
            </a:rPr>
            <a:t>原子炉施設に「リスク情報」を活用する安全規制分野や具体的な活用方策に関する検討を行うとともに、「リスク情報」を活用するための基盤となる確率論的リスク評価（</a:t>
          </a:r>
          <a:r>
            <a:rPr lang="en-US" altLang="ja-JP" sz="1000" b="0" i="0" u="none" strike="noStrike" baseline="0" smtClean="0">
              <a:latin typeface="+mn-lt"/>
              <a:ea typeface="+mn-ea"/>
              <a:cs typeface="+mn-cs"/>
            </a:rPr>
            <a:t>PRA</a:t>
          </a:r>
          <a:r>
            <a:rPr lang="ja-JP" altLang="en-US" sz="1000" b="0" i="0" u="none" strike="noStrike" baseline="0" smtClean="0">
              <a:latin typeface="+mn-lt"/>
              <a:ea typeface="+mn-ea"/>
              <a:cs typeface="+mn-cs"/>
            </a:rPr>
            <a:t>）について、手法・データの整備・高度化を行う。</a:t>
          </a:r>
          <a:endParaRPr lang="ja-JP" altLang="ja-JP" sz="1000">
            <a:effectLst/>
          </a:endParaRPr>
        </a:p>
      </xdr:txBody>
    </xdr:sp>
    <xdr:clientData/>
  </xdr:twoCellAnchor>
  <xdr:twoCellAnchor>
    <xdr:from>
      <xdr:col>27</xdr:col>
      <xdr:colOff>190500</xdr:colOff>
      <xdr:row>750</xdr:row>
      <xdr:rowOff>163285</xdr:rowOff>
    </xdr:from>
    <xdr:to>
      <xdr:col>39</xdr:col>
      <xdr:colOff>59173</xdr:colOff>
      <xdr:row>750</xdr:row>
      <xdr:rowOff>165653</xdr:rowOff>
    </xdr:to>
    <xdr:cxnSp macro="">
      <xdr:nvCxnSpPr>
        <xdr:cNvPr id="18" name="AutoShape 35"/>
        <xdr:cNvCxnSpPr>
          <a:cxnSpLocks noChangeShapeType="1"/>
          <a:endCxn id="15" idx="1"/>
        </xdr:cNvCxnSpPr>
      </xdr:nvCxnSpPr>
      <xdr:spPr bwMode="auto">
        <a:xfrm>
          <a:off x="5701393" y="242247964"/>
          <a:ext cx="2317959" cy="2368"/>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15259</xdr:colOff>
      <xdr:row>752</xdr:row>
      <xdr:rowOff>350095</xdr:rowOff>
    </xdr:from>
    <xdr:to>
      <xdr:col>13</xdr:col>
      <xdr:colOff>15259</xdr:colOff>
      <xdr:row>754</xdr:row>
      <xdr:rowOff>82913</xdr:rowOff>
    </xdr:to>
    <xdr:cxnSp macro="">
      <xdr:nvCxnSpPr>
        <xdr:cNvPr id="19" name="AutoShape 35"/>
        <xdr:cNvCxnSpPr>
          <a:cxnSpLocks noChangeShapeType="1"/>
        </xdr:cNvCxnSpPr>
      </xdr:nvCxnSpPr>
      <xdr:spPr bwMode="auto">
        <a:xfrm flipH="1">
          <a:off x="2668652" y="243142345"/>
          <a:ext cx="0" cy="440389"/>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53410</xdr:colOff>
      <xdr:row>754</xdr:row>
      <xdr:rowOff>204092</xdr:rowOff>
    </xdr:from>
    <xdr:to>
      <xdr:col>49</xdr:col>
      <xdr:colOff>249220</xdr:colOff>
      <xdr:row>758</xdr:row>
      <xdr:rowOff>108859</xdr:rowOff>
    </xdr:to>
    <xdr:grpSp>
      <xdr:nvGrpSpPr>
        <xdr:cNvPr id="22" name="グループ化 21"/>
        <xdr:cNvGrpSpPr/>
      </xdr:nvGrpSpPr>
      <xdr:grpSpPr>
        <a:xfrm>
          <a:off x="7571810" y="58306592"/>
          <a:ext cx="2634210" cy="1962167"/>
          <a:chOff x="3960365" y="37267156"/>
          <a:chExt cx="2644661" cy="776779"/>
        </a:xfrm>
      </xdr:grpSpPr>
      <xdr:sp macro="" textlink="">
        <xdr:nvSpPr>
          <xdr:cNvPr id="23" name="Text Box 57"/>
          <xdr:cNvSpPr txBox="1">
            <a:spLocks noChangeArrowheads="1"/>
          </xdr:cNvSpPr>
        </xdr:nvSpPr>
        <xdr:spPr bwMode="auto">
          <a:xfrm>
            <a:off x="3961383" y="37372985"/>
            <a:ext cx="2595997" cy="28527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C. </a:t>
            </a:r>
            <a:r>
              <a:rPr lang="ja-JP" altLang="en-US" sz="1100">
                <a:effectLst/>
              </a:rPr>
              <a:t>ＬＬＯＹＤ’Ｓ　ＲＥＧＩＳＴＥＲ　</a:t>
            </a:r>
            <a:endParaRPr lang="en-US" altLang="ja-JP" sz="1100">
              <a:effectLst/>
            </a:endParaRPr>
          </a:p>
          <a:p>
            <a:pPr algn="ctr" rtl="0">
              <a:defRPr sz="1000"/>
            </a:pPr>
            <a:r>
              <a:rPr lang="ja-JP" altLang="en-US" sz="1100">
                <a:effectLst/>
              </a:rPr>
              <a:t>ＧＲＯＵＰ　ＬＩＭＩＴＥＤ </a:t>
            </a:r>
            <a:endParaRPr lang="en-US" altLang="ja-JP" sz="1100">
              <a:effectLst/>
            </a:endParaRPr>
          </a:p>
          <a:p>
            <a:pPr algn="ctr" rtl="0">
              <a:defRPr sz="1000"/>
            </a:pPr>
            <a:r>
              <a:rPr lang="ja-JP" altLang="en-US" sz="1100" b="0" i="0" u="none" strike="noStrike" baseline="0">
                <a:solidFill>
                  <a:srgbClr val="000000"/>
                </a:solidFill>
                <a:latin typeface="ＭＳ Ｐゴシック"/>
                <a:ea typeface="ＭＳ Ｐゴシック"/>
              </a:rPr>
              <a:t>１０百万円</a:t>
            </a:r>
          </a:p>
        </xdr:txBody>
      </xdr:sp>
      <xdr:sp macro="" textlink="">
        <xdr:nvSpPr>
          <xdr:cNvPr id="24" name="Text Box 58"/>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sp macro="" textlink="">
        <xdr:nvSpPr>
          <xdr:cNvPr id="25" name="AutoShape 59"/>
          <xdr:cNvSpPr>
            <a:spLocks noChangeArrowheads="1"/>
          </xdr:cNvSpPr>
        </xdr:nvSpPr>
        <xdr:spPr bwMode="auto">
          <a:xfrm>
            <a:off x="3960365" y="37843184"/>
            <a:ext cx="2644661" cy="200751"/>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a:t>
            </a:r>
            <a:r>
              <a:rPr lang="en-US" altLang="ja-JP" sz="1100" b="0" i="0" u="none" strike="noStrike" baseline="0">
                <a:solidFill>
                  <a:srgbClr val="000000"/>
                </a:solidFill>
                <a:latin typeface="ＭＳ Ｐゴシック"/>
                <a:ea typeface="+mn-ea"/>
              </a:rPr>
              <a:t>RiskSpectrum</a:t>
            </a:r>
            <a:r>
              <a:rPr lang="ja-JP" altLang="en-US" sz="1100" b="0" i="0" u="none" strike="noStrike" baseline="0">
                <a:solidFill>
                  <a:srgbClr val="000000"/>
                </a:solidFill>
                <a:latin typeface="ＭＳ Ｐゴシック"/>
                <a:ea typeface="+mn-ea"/>
              </a:rPr>
              <a:t>コードの使用権調達及びメンテナンス</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28</xdr:col>
      <xdr:colOff>0</xdr:colOff>
      <xdr:row>753</xdr:row>
      <xdr:rowOff>13608</xdr:rowOff>
    </xdr:from>
    <xdr:to>
      <xdr:col>28</xdr:col>
      <xdr:colOff>0</xdr:colOff>
      <xdr:row>754</xdr:row>
      <xdr:rowOff>100212</xdr:rowOff>
    </xdr:to>
    <xdr:cxnSp macro="">
      <xdr:nvCxnSpPr>
        <xdr:cNvPr id="26" name="AutoShape 35"/>
        <xdr:cNvCxnSpPr>
          <a:cxnSpLocks noChangeShapeType="1"/>
        </xdr:cNvCxnSpPr>
      </xdr:nvCxnSpPr>
      <xdr:spPr bwMode="auto">
        <a:xfrm flipH="1">
          <a:off x="5715000" y="243159644"/>
          <a:ext cx="0" cy="440389"/>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483</v>
      </c>
      <c r="AP2" s="218"/>
      <c r="AQ2" s="218"/>
      <c r="AR2" s="79" t="str">
        <f>IF(OR(AO2="　", AO2=""), "", "-")</f>
        <v/>
      </c>
      <c r="AS2" s="219">
        <v>31</v>
      </c>
      <c r="AT2" s="219"/>
      <c r="AU2" s="219"/>
      <c r="AV2" s="52" t="str">
        <f>IF(AW2="", "", "-")</f>
        <v/>
      </c>
      <c r="AW2" s="397"/>
      <c r="AX2" s="397"/>
    </row>
    <row r="3" spans="1:50" ht="21" customHeight="1" thickBot="1" x14ac:dyDescent="0.2">
      <c r="A3" s="524" t="s">
        <v>531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631</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546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186</v>
      </c>
      <c r="H5" s="559"/>
      <c r="I5" s="559"/>
      <c r="J5" s="559"/>
      <c r="K5" s="559"/>
      <c r="L5" s="559"/>
      <c r="M5" s="560" t="s">
        <v>66</v>
      </c>
      <c r="N5" s="561"/>
      <c r="O5" s="561"/>
      <c r="P5" s="561"/>
      <c r="Q5" s="561"/>
      <c r="R5" s="562"/>
      <c r="S5" s="563" t="s">
        <v>85</v>
      </c>
      <c r="T5" s="559"/>
      <c r="U5" s="559"/>
      <c r="V5" s="559"/>
      <c r="W5" s="559"/>
      <c r="X5" s="564"/>
      <c r="Y5" s="716" t="s">
        <v>3</v>
      </c>
      <c r="Z5" s="717"/>
      <c r="AA5" s="717"/>
      <c r="AB5" s="717"/>
      <c r="AC5" s="717"/>
      <c r="AD5" s="718"/>
      <c r="AE5" s="719" t="s">
        <v>548</v>
      </c>
      <c r="AF5" s="719"/>
      <c r="AG5" s="719"/>
      <c r="AH5" s="719"/>
      <c r="AI5" s="719"/>
      <c r="AJ5" s="719"/>
      <c r="AK5" s="719"/>
      <c r="AL5" s="719"/>
      <c r="AM5" s="719"/>
      <c r="AN5" s="719"/>
      <c r="AO5" s="719"/>
      <c r="AP5" s="720"/>
      <c r="AQ5" s="721" t="s">
        <v>605</v>
      </c>
      <c r="AR5" s="722"/>
      <c r="AS5" s="722"/>
      <c r="AT5" s="722"/>
      <c r="AU5" s="722"/>
      <c r="AV5" s="722"/>
      <c r="AW5" s="722"/>
      <c r="AX5" s="723"/>
    </row>
    <row r="6" spans="1:50" ht="39" customHeight="1" x14ac:dyDescent="0.15">
      <c r="A6" s="726" t="s">
        <v>4</v>
      </c>
      <c r="B6" s="727"/>
      <c r="C6" s="727"/>
      <c r="D6" s="727"/>
      <c r="E6" s="727"/>
      <c r="F6" s="727"/>
      <c r="G6" s="882" t="str">
        <f>入力規則等!F39</f>
        <v>エネルギー対策特別会計電源開発促進勘定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550</v>
      </c>
      <c r="H7" s="835"/>
      <c r="I7" s="835"/>
      <c r="J7" s="835"/>
      <c r="K7" s="835"/>
      <c r="L7" s="835"/>
      <c r="M7" s="835"/>
      <c r="N7" s="835"/>
      <c r="O7" s="835"/>
      <c r="P7" s="835"/>
      <c r="Q7" s="835"/>
      <c r="R7" s="835"/>
      <c r="S7" s="835"/>
      <c r="T7" s="835"/>
      <c r="U7" s="835"/>
      <c r="V7" s="835"/>
      <c r="W7" s="835"/>
      <c r="X7" s="836"/>
      <c r="Y7" s="395" t="s">
        <v>544</v>
      </c>
      <c r="Z7" s="295"/>
      <c r="AA7" s="295"/>
      <c r="AB7" s="295"/>
      <c r="AC7" s="295"/>
      <c r="AD7" s="396"/>
      <c r="AE7" s="383" t="s">
        <v>551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2" t="str">
        <f>入力規則等!A26</f>
        <v>科学技術・イノベーション</v>
      </c>
      <c r="H8" s="223"/>
      <c r="I8" s="223"/>
      <c r="J8" s="223"/>
      <c r="K8" s="223"/>
      <c r="L8" s="223"/>
      <c r="M8" s="223"/>
      <c r="N8" s="223"/>
      <c r="O8" s="223"/>
      <c r="P8" s="223"/>
      <c r="Q8" s="223"/>
      <c r="R8" s="223"/>
      <c r="S8" s="223"/>
      <c r="T8" s="223"/>
      <c r="U8" s="223"/>
      <c r="V8" s="223"/>
      <c r="W8" s="223"/>
      <c r="X8" s="224"/>
      <c r="Y8" s="569" t="s">
        <v>390</v>
      </c>
      <c r="Z8" s="570"/>
      <c r="AA8" s="570"/>
      <c r="AB8" s="570"/>
      <c r="AC8" s="570"/>
      <c r="AD8" s="571"/>
      <c r="AE8" s="739" t="str">
        <f>入力規則等!K13</f>
        <v>エネルギー対策</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2" t="s">
        <v>614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3" t="s">
        <v>658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532</v>
      </c>
      <c r="AL12" s="297"/>
      <c r="AM12" s="297"/>
      <c r="AN12" s="297"/>
      <c r="AO12" s="297"/>
      <c r="AP12" s="297"/>
      <c r="AQ12" s="298"/>
      <c r="AR12" s="302" t="s">
        <v>533</v>
      </c>
      <c r="AS12" s="297"/>
      <c r="AT12" s="297"/>
      <c r="AU12" s="297"/>
      <c r="AV12" s="297"/>
      <c r="AW12" s="297"/>
      <c r="AX12" s="743"/>
    </row>
    <row r="13" spans="1:50" ht="21" customHeight="1" x14ac:dyDescent="0.15">
      <c r="A13" s="140"/>
      <c r="B13" s="141"/>
      <c r="C13" s="141"/>
      <c r="D13" s="141"/>
      <c r="E13" s="141"/>
      <c r="F13" s="142"/>
      <c r="G13" s="744" t="s">
        <v>6</v>
      </c>
      <c r="H13" s="745"/>
      <c r="I13" s="636" t="s">
        <v>7</v>
      </c>
      <c r="J13" s="637"/>
      <c r="K13" s="637"/>
      <c r="L13" s="637"/>
      <c r="M13" s="637"/>
      <c r="N13" s="637"/>
      <c r="O13" s="638"/>
      <c r="P13" s="97">
        <v>99</v>
      </c>
      <c r="Q13" s="98"/>
      <c r="R13" s="98"/>
      <c r="S13" s="98"/>
      <c r="T13" s="98"/>
      <c r="U13" s="98"/>
      <c r="V13" s="99"/>
      <c r="W13" s="97">
        <v>92</v>
      </c>
      <c r="X13" s="98"/>
      <c r="Y13" s="98"/>
      <c r="Z13" s="98"/>
      <c r="AA13" s="98"/>
      <c r="AB13" s="98"/>
      <c r="AC13" s="99"/>
      <c r="AD13" s="97">
        <v>175</v>
      </c>
      <c r="AE13" s="98"/>
      <c r="AF13" s="98"/>
      <c r="AG13" s="98"/>
      <c r="AH13" s="98"/>
      <c r="AI13" s="98"/>
      <c r="AJ13" s="99"/>
      <c r="AK13" s="97">
        <v>291</v>
      </c>
      <c r="AL13" s="98"/>
      <c r="AM13" s="98"/>
      <c r="AN13" s="98"/>
      <c r="AO13" s="98"/>
      <c r="AP13" s="98"/>
      <c r="AQ13" s="99"/>
      <c r="AR13" s="94"/>
      <c r="AS13" s="95"/>
      <c r="AT13" s="95"/>
      <c r="AU13" s="95"/>
      <c r="AV13" s="95"/>
      <c r="AW13" s="95"/>
      <c r="AX13" s="394"/>
    </row>
    <row r="14" spans="1:50" ht="21" customHeight="1" x14ac:dyDescent="0.15">
      <c r="A14" s="140"/>
      <c r="B14" s="141"/>
      <c r="C14" s="141"/>
      <c r="D14" s="141"/>
      <c r="E14" s="141"/>
      <c r="F14" s="142"/>
      <c r="G14" s="746"/>
      <c r="H14" s="747"/>
      <c r="I14" s="575" t="s">
        <v>8</v>
      </c>
      <c r="J14" s="630"/>
      <c r="K14" s="630"/>
      <c r="L14" s="630"/>
      <c r="M14" s="630"/>
      <c r="N14" s="630"/>
      <c r="O14" s="631"/>
      <c r="P14" s="97" t="s">
        <v>552</v>
      </c>
      <c r="Q14" s="98"/>
      <c r="R14" s="98"/>
      <c r="S14" s="98"/>
      <c r="T14" s="98"/>
      <c r="U14" s="98"/>
      <c r="V14" s="99"/>
      <c r="W14" s="97" t="s">
        <v>552</v>
      </c>
      <c r="X14" s="98"/>
      <c r="Y14" s="98"/>
      <c r="Z14" s="98"/>
      <c r="AA14" s="98"/>
      <c r="AB14" s="98"/>
      <c r="AC14" s="99"/>
      <c r="AD14" s="97" t="s">
        <v>553</v>
      </c>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40"/>
      <c r="B15" s="141"/>
      <c r="C15" s="141"/>
      <c r="D15" s="141"/>
      <c r="E15" s="141"/>
      <c r="F15" s="142"/>
      <c r="G15" s="746"/>
      <c r="H15" s="747"/>
      <c r="I15" s="575" t="s">
        <v>51</v>
      </c>
      <c r="J15" s="576"/>
      <c r="K15" s="576"/>
      <c r="L15" s="576"/>
      <c r="M15" s="576"/>
      <c r="N15" s="576"/>
      <c r="O15" s="577"/>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554</v>
      </c>
      <c r="AL15" s="98"/>
      <c r="AM15" s="98"/>
      <c r="AN15" s="98"/>
      <c r="AO15" s="98"/>
      <c r="AP15" s="98"/>
      <c r="AQ15" s="99"/>
      <c r="AR15" s="97"/>
      <c r="AS15" s="98"/>
      <c r="AT15" s="98"/>
      <c r="AU15" s="98"/>
      <c r="AV15" s="98"/>
      <c r="AW15" s="98"/>
      <c r="AX15" s="629"/>
    </row>
    <row r="16" spans="1:50" ht="21" customHeight="1" x14ac:dyDescent="0.15">
      <c r="A16" s="140"/>
      <c r="B16" s="141"/>
      <c r="C16" s="141"/>
      <c r="D16" s="141"/>
      <c r="E16" s="141"/>
      <c r="F16" s="142"/>
      <c r="G16" s="746"/>
      <c r="H16" s="747"/>
      <c r="I16" s="575" t="s">
        <v>52</v>
      </c>
      <c r="J16" s="576"/>
      <c r="K16" s="576"/>
      <c r="L16" s="576"/>
      <c r="M16" s="576"/>
      <c r="N16" s="576"/>
      <c r="O16" s="577"/>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40"/>
      <c r="B17" s="141"/>
      <c r="C17" s="141"/>
      <c r="D17" s="141"/>
      <c r="E17" s="141"/>
      <c r="F17" s="142"/>
      <c r="G17" s="746"/>
      <c r="H17" s="747"/>
      <c r="I17" s="575" t="s">
        <v>50</v>
      </c>
      <c r="J17" s="630"/>
      <c r="K17" s="630"/>
      <c r="L17" s="630"/>
      <c r="M17" s="630"/>
      <c r="N17" s="630"/>
      <c r="O17" s="631"/>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40"/>
      <c r="B18" s="141"/>
      <c r="C18" s="141"/>
      <c r="D18" s="141"/>
      <c r="E18" s="141"/>
      <c r="F18" s="142"/>
      <c r="G18" s="748"/>
      <c r="H18" s="749"/>
      <c r="I18" s="736" t="s">
        <v>20</v>
      </c>
      <c r="J18" s="737"/>
      <c r="K18" s="737"/>
      <c r="L18" s="737"/>
      <c r="M18" s="737"/>
      <c r="N18" s="737"/>
      <c r="O18" s="738"/>
      <c r="P18" s="103">
        <f>SUM(P13:V17)</f>
        <v>99</v>
      </c>
      <c r="Q18" s="104"/>
      <c r="R18" s="104"/>
      <c r="S18" s="104"/>
      <c r="T18" s="104"/>
      <c r="U18" s="104"/>
      <c r="V18" s="105"/>
      <c r="W18" s="103">
        <f>SUM(W13:AC17)</f>
        <v>92</v>
      </c>
      <c r="X18" s="104"/>
      <c r="Y18" s="104"/>
      <c r="Z18" s="104"/>
      <c r="AA18" s="104"/>
      <c r="AB18" s="104"/>
      <c r="AC18" s="105"/>
      <c r="AD18" s="103">
        <f>SUM(AD13:AJ17)</f>
        <v>175</v>
      </c>
      <c r="AE18" s="104"/>
      <c r="AF18" s="104"/>
      <c r="AG18" s="104"/>
      <c r="AH18" s="104"/>
      <c r="AI18" s="104"/>
      <c r="AJ18" s="105"/>
      <c r="AK18" s="103">
        <f>SUM(AK13:AQ17)</f>
        <v>291</v>
      </c>
      <c r="AL18" s="104"/>
      <c r="AM18" s="104"/>
      <c r="AN18" s="104"/>
      <c r="AO18" s="104"/>
      <c r="AP18" s="104"/>
      <c r="AQ18" s="105"/>
      <c r="AR18" s="103">
        <f>SUM(AR13:AX17)</f>
        <v>0</v>
      </c>
      <c r="AS18" s="104"/>
      <c r="AT18" s="104"/>
      <c r="AU18" s="104"/>
      <c r="AV18" s="104"/>
      <c r="AW18" s="104"/>
      <c r="AX18" s="538"/>
    </row>
    <row r="19" spans="1:50" ht="24.75" customHeight="1" x14ac:dyDescent="0.15">
      <c r="A19" s="140"/>
      <c r="B19" s="141"/>
      <c r="C19" s="141"/>
      <c r="D19" s="141"/>
      <c r="E19" s="141"/>
      <c r="F19" s="142"/>
      <c r="G19" s="536" t="s">
        <v>9</v>
      </c>
      <c r="H19" s="537"/>
      <c r="I19" s="537"/>
      <c r="J19" s="537"/>
      <c r="K19" s="537"/>
      <c r="L19" s="537"/>
      <c r="M19" s="537"/>
      <c r="N19" s="537"/>
      <c r="O19" s="537"/>
      <c r="P19" s="97">
        <v>80</v>
      </c>
      <c r="Q19" s="98"/>
      <c r="R19" s="98"/>
      <c r="S19" s="98"/>
      <c r="T19" s="98"/>
      <c r="U19" s="98"/>
      <c r="V19" s="99"/>
      <c r="W19" s="97">
        <v>81</v>
      </c>
      <c r="X19" s="98"/>
      <c r="Y19" s="98"/>
      <c r="Z19" s="98"/>
      <c r="AA19" s="98"/>
      <c r="AB19" s="98"/>
      <c r="AC19" s="99"/>
      <c r="AD19" s="97">
        <v>153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0.80808080808080807</v>
      </c>
      <c r="Q20" s="540"/>
      <c r="R20" s="540"/>
      <c r="S20" s="540"/>
      <c r="T20" s="540"/>
      <c r="U20" s="540"/>
      <c r="V20" s="540"/>
      <c r="W20" s="540">
        <f t="shared" ref="W20" si="0">IF(W18=0, "-", SUM(W19)/W18)</f>
        <v>0.88043478260869568</v>
      </c>
      <c r="X20" s="540"/>
      <c r="Y20" s="540"/>
      <c r="Z20" s="540"/>
      <c r="AA20" s="540"/>
      <c r="AB20" s="540"/>
      <c r="AC20" s="540"/>
      <c r="AD20" s="540">
        <f t="shared" ref="AD20" si="1">IF(AD18=0, "-", SUM(AD19)/AD18)</f>
        <v>0.87428571428571433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1" t="s">
        <v>496</v>
      </c>
      <c r="H21" s="932"/>
      <c r="I21" s="932"/>
      <c r="J21" s="932"/>
      <c r="K21" s="932"/>
      <c r="L21" s="932"/>
      <c r="M21" s="932"/>
      <c r="N21" s="932"/>
      <c r="O21" s="932"/>
      <c r="P21" s="540">
        <f>IF(P19=0, "-", SUM(P19)/SUM(P13,P14))</f>
        <v>0.80808080808080807</v>
      </c>
      <c r="Q21" s="540"/>
      <c r="R21" s="540"/>
      <c r="S21" s="540"/>
      <c r="T21" s="540"/>
      <c r="U21" s="540"/>
      <c r="V21" s="540"/>
      <c r="W21" s="540">
        <f t="shared" ref="W21" si="2">IF(W19=0, "-", SUM(W19)/SUM(W13,W14))</f>
        <v>0.88043478260869568</v>
      </c>
      <c r="X21" s="540"/>
      <c r="Y21" s="540"/>
      <c r="Z21" s="540"/>
      <c r="AA21" s="540"/>
      <c r="AB21" s="540"/>
      <c r="AC21" s="540"/>
      <c r="AD21" s="540">
        <f t="shared" ref="AD21" si="3">IF(AD19=0, "-", SUM(AD19)/SUM(AD13,AD14))</f>
        <v>0.87428571428571433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536</v>
      </c>
      <c r="B22" s="197"/>
      <c r="C22" s="197"/>
      <c r="D22" s="197"/>
      <c r="E22" s="197"/>
      <c r="F22" s="198"/>
      <c r="G22" s="181" t="s">
        <v>473</v>
      </c>
      <c r="H22" s="182"/>
      <c r="I22" s="182"/>
      <c r="J22" s="182"/>
      <c r="K22" s="182"/>
      <c r="L22" s="182"/>
      <c r="M22" s="182"/>
      <c r="N22" s="182"/>
      <c r="O22" s="183"/>
      <c r="P22" s="205" t="s">
        <v>534</v>
      </c>
      <c r="Q22" s="182"/>
      <c r="R22" s="182"/>
      <c r="S22" s="182"/>
      <c r="T22" s="182"/>
      <c r="U22" s="182"/>
      <c r="V22" s="183"/>
      <c r="W22" s="205" t="s">
        <v>535</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555</v>
      </c>
      <c r="H23" s="185"/>
      <c r="I23" s="185"/>
      <c r="J23" s="185"/>
      <c r="K23" s="185"/>
      <c r="L23" s="185"/>
      <c r="M23" s="185"/>
      <c r="N23" s="185"/>
      <c r="O23" s="186"/>
      <c r="P23" s="94">
        <v>239</v>
      </c>
      <c r="Q23" s="95"/>
      <c r="R23" s="95"/>
      <c r="S23" s="95"/>
      <c r="T23" s="95"/>
      <c r="U23" s="95"/>
      <c r="V23" s="96"/>
      <c r="W23" s="94"/>
      <c r="X23" s="95"/>
      <c r="Y23" s="95"/>
      <c r="Z23" s="95"/>
      <c r="AA23" s="95"/>
      <c r="AB23" s="95"/>
      <c r="AC23" s="96"/>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556</v>
      </c>
      <c r="H24" s="188"/>
      <c r="I24" s="188"/>
      <c r="J24" s="188"/>
      <c r="K24" s="188"/>
      <c r="L24" s="188"/>
      <c r="M24" s="188"/>
      <c r="N24" s="188"/>
      <c r="O24" s="189"/>
      <c r="P24" s="97">
        <v>43</v>
      </c>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557</v>
      </c>
      <c r="H25" s="188"/>
      <c r="I25" s="188"/>
      <c r="J25" s="188"/>
      <c r="K25" s="188"/>
      <c r="L25" s="188"/>
      <c r="M25" s="188"/>
      <c r="N25" s="188"/>
      <c r="O25" s="189"/>
      <c r="P25" s="97">
        <v>8</v>
      </c>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558</v>
      </c>
      <c r="H26" s="188"/>
      <c r="I26" s="188"/>
      <c r="J26" s="188"/>
      <c r="K26" s="188"/>
      <c r="L26" s="188"/>
      <c r="M26" s="188"/>
      <c r="N26" s="188"/>
      <c r="O26" s="189"/>
      <c r="P26" s="97">
        <v>1</v>
      </c>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559</v>
      </c>
      <c r="H27" s="188"/>
      <c r="I27" s="188"/>
      <c r="J27" s="188"/>
      <c r="K27" s="188"/>
      <c r="L27" s="188"/>
      <c r="M27" s="188"/>
      <c r="N27" s="188"/>
      <c r="O27" s="189"/>
      <c r="P27" s="97">
        <v>0</v>
      </c>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477</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291</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490</v>
      </c>
      <c r="B30" s="511"/>
      <c r="C30" s="511"/>
      <c r="D30" s="511"/>
      <c r="E30" s="511"/>
      <c r="F30" s="512"/>
      <c r="G30" s="648" t="s">
        <v>265</v>
      </c>
      <c r="H30" s="390"/>
      <c r="I30" s="390"/>
      <c r="J30" s="390"/>
      <c r="K30" s="390"/>
      <c r="L30" s="390"/>
      <c r="M30" s="390"/>
      <c r="N30" s="390"/>
      <c r="O30" s="579"/>
      <c r="P30" s="578" t="s">
        <v>59</v>
      </c>
      <c r="Q30" s="390"/>
      <c r="R30" s="390"/>
      <c r="S30" s="390"/>
      <c r="T30" s="390"/>
      <c r="U30" s="390"/>
      <c r="V30" s="390"/>
      <c r="W30" s="390"/>
      <c r="X30" s="579"/>
      <c r="Y30" s="466"/>
      <c r="Z30" s="467"/>
      <c r="AA30" s="468"/>
      <c r="AB30" s="386" t="s">
        <v>11</v>
      </c>
      <c r="AC30" s="387"/>
      <c r="AD30" s="388"/>
      <c r="AE30" s="386" t="s">
        <v>357</v>
      </c>
      <c r="AF30" s="387"/>
      <c r="AG30" s="387"/>
      <c r="AH30" s="388"/>
      <c r="AI30" s="386" t="s">
        <v>363</v>
      </c>
      <c r="AJ30" s="387"/>
      <c r="AK30" s="387"/>
      <c r="AL30" s="388"/>
      <c r="AM30" s="389" t="s">
        <v>471</v>
      </c>
      <c r="AN30" s="389"/>
      <c r="AO30" s="389"/>
      <c r="AP30" s="386"/>
      <c r="AQ30" s="639" t="s">
        <v>355</v>
      </c>
      <c r="AR30" s="640"/>
      <c r="AS30" s="640"/>
      <c r="AT30" s="641"/>
      <c r="AU30" s="390" t="s">
        <v>253</v>
      </c>
      <c r="AV30" s="390"/>
      <c r="AW30" s="390"/>
      <c r="AX30" s="391"/>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469"/>
      <c r="Z31" s="470"/>
      <c r="AA31" s="471"/>
      <c r="AB31" s="332"/>
      <c r="AC31" s="333"/>
      <c r="AD31" s="334"/>
      <c r="AE31" s="332"/>
      <c r="AF31" s="333"/>
      <c r="AG31" s="333"/>
      <c r="AH31" s="334"/>
      <c r="AI31" s="332"/>
      <c r="AJ31" s="333"/>
      <c r="AK31" s="333"/>
      <c r="AL31" s="334"/>
      <c r="AM31" s="376"/>
      <c r="AN31" s="376"/>
      <c r="AO31" s="376"/>
      <c r="AP31" s="332"/>
      <c r="AQ31" s="216"/>
      <c r="AR31" s="134"/>
      <c r="AS31" s="135" t="s">
        <v>356</v>
      </c>
      <c r="AT31" s="170"/>
      <c r="AU31" s="270">
        <v>33</v>
      </c>
      <c r="AV31" s="270"/>
      <c r="AW31" s="379" t="s">
        <v>300</v>
      </c>
      <c r="AX31" s="380"/>
    </row>
    <row r="32" spans="1:50" ht="23.25" customHeight="1" x14ac:dyDescent="0.15">
      <c r="A32" s="516"/>
      <c r="B32" s="514"/>
      <c r="C32" s="514"/>
      <c r="D32" s="514"/>
      <c r="E32" s="514"/>
      <c r="F32" s="515"/>
      <c r="G32" s="541" t="s">
        <v>606</v>
      </c>
      <c r="H32" s="542"/>
      <c r="I32" s="542"/>
      <c r="J32" s="542"/>
      <c r="K32" s="542"/>
      <c r="L32" s="542"/>
      <c r="M32" s="542"/>
      <c r="N32" s="542"/>
      <c r="O32" s="543"/>
      <c r="P32" s="159" t="s">
        <v>607</v>
      </c>
      <c r="Q32" s="159"/>
      <c r="R32" s="159"/>
      <c r="S32" s="159"/>
      <c r="T32" s="159"/>
      <c r="U32" s="159"/>
      <c r="V32" s="159"/>
      <c r="W32" s="159"/>
      <c r="X32" s="230"/>
      <c r="Y32" s="338" t="s">
        <v>12</v>
      </c>
      <c r="Z32" s="550"/>
      <c r="AA32" s="551"/>
      <c r="AB32" s="523" t="s">
        <v>613</v>
      </c>
      <c r="AC32" s="523"/>
      <c r="AD32" s="523"/>
      <c r="AE32" s="364" t="s">
        <v>611</v>
      </c>
      <c r="AF32" s="365"/>
      <c r="AG32" s="365"/>
      <c r="AH32" s="365"/>
      <c r="AI32" s="364" t="s">
        <v>611</v>
      </c>
      <c r="AJ32" s="365"/>
      <c r="AK32" s="365"/>
      <c r="AL32" s="365"/>
      <c r="AM32" s="364" t="s">
        <v>611</v>
      </c>
      <c r="AN32" s="365"/>
      <c r="AO32" s="365"/>
      <c r="AP32" s="365"/>
      <c r="AQ32" s="100" t="s">
        <v>610</v>
      </c>
      <c r="AR32" s="101"/>
      <c r="AS32" s="101"/>
      <c r="AT32" s="102"/>
      <c r="AU32" s="365"/>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613</v>
      </c>
      <c r="AC33" s="523"/>
      <c r="AD33" s="523"/>
      <c r="AE33" s="364" t="s">
        <v>610</v>
      </c>
      <c r="AF33" s="365"/>
      <c r="AG33" s="365"/>
      <c r="AH33" s="365"/>
      <c r="AI33" s="364" t="s">
        <v>611</v>
      </c>
      <c r="AJ33" s="365"/>
      <c r="AK33" s="365"/>
      <c r="AL33" s="365"/>
      <c r="AM33" s="364" t="s">
        <v>611</v>
      </c>
      <c r="AN33" s="365"/>
      <c r="AO33" s="365"/>
      <c r="AP33" s="365"/>
      <c r="AQ33" s="100" t="s">
        <v>610</v>
      </c>
      <c r="AR33" s="101"/>
      <c r="AS33" s="101"/>
      <c r="AT33" s="102"/>
      <c r="AU33" s="365">
        <v>1</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4" t="s">
        <v>612</v>
      </c>
      <c r="AF34" s="365"/>
      <c r="AG34" s="365"/>
      <c r="AH34" s="365"/>
      <c r="AI34" s="364" t="s">
        <v>611</v>
      </c>
      <c r="AJ34" s="365"/>
      <c r="AK34" s="365"/>
      <c r="AL34" s="365"/>
      <c r="AM34" s="364" t="s">
        <v>611</v>
      </c>
      <c r="AN34" s="365"/>
      <c r="AO34" s="365"/>
      <c r="AP34" s="365"/>
      <c r="AQ34" s="100" t="s">
        <v>610</v>
      </c>
      <c r="AR34" s="101"/>
      <c r="AS34" s="101"/>
      <c r="AT34" s="102"/>
      <c r="AU34" s="365"/>
      <c r="AV34" s="365"/>
      <c r="AW34" s="365"/>
      <c r="AX34" s="367"/>
    </row>
    <row r="35" spans="1:50" ht="23.25" customHeight="1" x14ac:dyDescent="0.15">
      <c r="A35" s="902" t="s">
        <v>524</v>
      </c>
      <c r="B35" s="903"/>
      <c r="C35" s="903"/>
      <c r="D35" s="903"/>
      <c r="E35" s="903"/>
      <c r="F35" s="904"/>
      <c r="G35" s="908" t="s">
        <v>643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2" t="s">
        <v>490</v>
      </c>
      <c r="B37" s="643"/>
      <c r="C37" s="643"/>
      <c r="D37" s="643"/>
      <c r="E37" s="643"/>
      <c r="F37" s="644"/>
      <c r="G37" s="565" t="s">
        <v>265</v>
      </c>
      <c r="H37" s="381"/>
      <c r="I37" s="381"/>
      <c r="J37" s="381"/>
      <c r="K37" s="381"/>
      <c r="L37" s="381"/>
      <c r="M37" s="381"/>
      <c r="N37" s="381"/>
      <c r="O37" s="566"/>
      <c r="P37" s="632" t="s">
        <v>59</v>
      </c>
      <c r="Q37" s="381"/>
      <c r="R37" s="381"/>
      <c r="S37" s="381"/>
      <c r="T37" s="381"/>
      <c r="U37" s="381"/>
      <c r="V37" s="381"/>
      <c r="W37" s="381"/>
      <c r="X37" s="566"/>
      <c r="Y37" s="633"/>
      <c r="Z37" s="634"/>
      <c r="AA37" s="635"/>
      <c r="AB37" s="368" t="s">
        <v>11</v>
      </c>
      <c r="AC37" s="369"/>
      <c r="AD37" s="370"/>
      <c r="AE37" s="368" t="s">
        <v>357</v>
      </c>
      <c r="AF37" s="369"/>
      <c r="AG37" s="369"/>
      <c r="AH37" s="370"/>
      <c r="AI37" s="368" t="s">
        <v>363</v>
      </c>
      <c r="AJ37" s="369"/>
      <c r="AK37" s="369"/>
      <c r="AL37" s="370"/>
      <c r="AM37" s="375" t="s">
        <v>471</v>
      </c>
      <c r="AN37" s="375"/>
      <c r="AO37" s="375"/>
      <c r="AP37" s="368"/>
      <c r="AQ37" s="266" t="s">
        <v>355</v>
      </c>
      <c r="AR37" s="267"/>
      <c r="AS37" s="267"/>
      <c r="AT37" s="268"/>
      <c r="AU37" s="381" t="s">
        <v>253</v>
      </c>
      <c r="AV37" s="381"/>
      <c r="AW37" s="381"/>
      <c r="AX37" s="382"/>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469"/>
      <c r="Z38" s="470"/>
      <c r="AA38" s="471"/>
      <c r="AB38" s="332"/>
      <c r="AC38" s="333"/>
      <c r="AD38" s="334"/>
      <c r="AE38" s="332"/>
      <c r="AF38" s="333"/>
      <c r="AG38" s="333"/>
      <c r="AH38" s="334"/>
      <c r="AI38" s="332"/>
      <c r="AJ38" s="333"/>
      <c r="AK38" s="333"/>
      <c r="AL38" s="334"/>
      <c r="AM38" s="376"/>
      <c r="AN38" s="376"/>
      <c r="AO38" s="376"/>
      <c r="AP38" s="332"/>
      <c r="AQ38" s="216"/>
      <c r="AR38" s="134"/>
      <c r="AS38" s="135" t="s">
        <v>356</v>
      </c>
      <c r="AT38" s="170"/>
      <c r="AU38" s="270">
        <v>33</v>
      </c>
      <c r="AV38" s="270"/>
      <c r="AW38" s="379" t="s">
        <v>300</v>
      </c>
      <c r="AX38" s="380"/>
    </row>
    <row r="39" spans="1:50" ht="23.25" customHeight="1" x14ac:dyDescent="0.15">
      <c r="A39" s="516"/>
      <c r="B39" s="514"/>
      <c r="C39" s="514"/>
      <c r="D39" s="514"/>
      <c r="E39" s="514"/>
      <c r="F39" s="515"/>
      <c r="G39" s="541" t="s">
        <v>608</v>
      </c>
      <c r="H39" s="542"/>
      <c r="I39" s="542"/>
      <c r="J39" s="542"/>
      <c r="K39" s="542"/>
      <c r="L39" s="542"/>
      <c r="M39" s="542"/>
      <c r="N39" s="542"/>
      <c r="O39" s="543"/>
      <c r="P39" s="159" t="s">
        <v>609</v>
      </c>
      <c r="Q39" s="159"/>
      <c r="R39" s="159"/>
      <c r="S39" s="159"/>
      <c r="T39" s="159"/>
      <c r="U39" s="159"/>
      <c r="V39" s="159"/>
      <c r="W39" s="159"/>
      <c r="X39" s="230"/>
      <c r="Y39" s="338" t="s">
        <v>12</v>
      </c>
      <c r="Z39" s="550"/>
      <c r="AA39" s="551"/>
      <c r="AB39" s="523" t="s">
        <v>613</v>
      </c>
      <c r="AC39" s="523"/>
      <c r="AD39" s="523"/>
      <c r="AE39" s="364" t="s">
        <v>610</v>
      </c>
      <c r="AF39" s="365"/>
      <c r="AG39" s="365"/>
      <c r="AH39" s="365"/>
      <c r="AI39" s="364" t="s">
        <v>610</v>
      </c>
      <c r="AJ39" s="365"/>
      <c r="AK39" s="365"/>
      <c r="AL39" s="365"/>
      <c r="AM39" s="364">
        <v>3</v>
      </c>
      <c r="AN39" s="365"/>
      <c r="AO39" s="365"/>
      <c r="AP39" s="365"/>
      <c r="AQ39" s="100" t="s">
        <v>610</v>
      </c>
      <c r="AR39" s="101"/>
      <c r="AS39" s="101"/>
      <c r="AT39" s="102"/>
      <c r="AU39" s="365"/>
      <c r="AV39" s="365"/>
      <c r="AW39" s="365"/>
      <c r="AX39" s="367"/>
    </row>
    <row r="40" spans="1:50" ht="23.25"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681" t="s">
        <v>613</v>
      </c>
      <c r="AC40" s="681"/>
      <c r="AD40" s="681"/>
      <c r="AE40" s="364" t="s">
        <v>610</v>
      </c>
      <c r="AF40" s="365"/>
      <c r="AG40" s="365"/>
      <c r="AH40" s="365"/>
      <c r="AI40" s="364" t="s">
        <v>610</v>
      </c>
      <c r="AJ40" s="365"/>
      <c r="AK40" s="365"/>
      <c r="AL40" s="365"/>
      <c r="AM40" s="364">
        <v>1</v>
      </c>
      <c r="AN40" s="365"/>
      <c r="AO40" s="365"/>
      <c r="AP40" s="365"/>
      <c r="AQ40" s="100" t="s">
        <v>610</v>
      </c>
      <c r="AR40" s="101"/>
      <c r="AS40" s="101"/>
      <c r="AT40" s="102"/>
      <c r="AU40" s="365">
        <v>1</v>
      </c>
      <c r="AV40" s="365"/>
      <c r="AW40" s="365"/>
      <c r="AX40" s="367"/>
    </row>
    <row r="41" spans="1:50" ht="23.25"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4" t="s">
        <v>610</v>
      </c>
      <c r="AF41" s="365"/>
      <c r="AG41" s="365"/>
      <c r="AH41" s="365"/>
      <c r="AI41" s="364" t="s">
        <v>610</v>
      </c>
      <c r="AJ41" s="365"/>
      <c r="AK41" s="365"/>
      <c r="AL41" s="365"/>
      <c r="AM41" s="364">
        <f>AM39/AM40*100</f>
        <v>300</v>
      </c>
      <c r="AN41" s="365"/>
      <c r="AO41" s="365"/>
      <c r="AP41" s="365"/>
      <c r="AQ41" s="100" t="s">
        <v>610</v>
      </c>
      <c r="AR41" s="101"/>
      <c r="AS41" s="101"/>
      <c r="AT41" s="102"/>
      <c r="AU41" s="365"/>
      <c r="AV41" s="365"/>
      <c r="AW41" s="365"/>
      <c r="AX41" s="367"/>
    </row>
    <row r="42" spans="1:50" ht="23.25" customHeight="1" x14ac:dyDescent="0.15">
      <c r="A42" s="902" t="s">
        <v>524</v>
      </c>
      <c r="B42" s="903"/>
      <c r="C42" s="903"/>
      <c r="D42" s="903"/>
      <c r="E42" s="903"/>
      <c r="F42" s="904"/>
      <c r="G42" s="908" t="s">
        <v>652</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490</v>
      </c>
      <c r="B44" s="643"/>
      <c r="C44" s="643"/>
      <c r="D44" s="643"/>
      <c r="E44" s="643"/>
      <c r="F44" s="644"/>
      <c r="G44" s="565" t="s">
        <v>265</v>
      </c>
      <c r="H44" s="381"/>
      <c r="I44" s="381"/>
      <c r="J44" s="381"/>
      <c r="K44" s="381"/>
      <c r="L44" s="381"/>
      <c r="M44" s="381"/>
      <c r="N44" s="381"/>
      <c r="O44" s="566"/>
      <c r="P44" s="632" t="s">
        <v>59</v>
      </c>
      <c r="Q44" s="381"/>
      <c r="R44" s="381"/>
      <c r="S44" s="381"/>
      <c r="T44" s="381"/>
      <c r="U44" s="381"/>
      <c r="V44" s="381"/>
      <c r="W44" s="381"/>
      <c r="X44" s="566"/>
      <c r="Y44" s="633"/>
      <c r="Z44" s="634"/>
      <c r="AA44" s="635"/>
      <c r="AB44" s="368" t="s">
        <v>11</v>
      </c>
      <c r="AC44" s="369"/>
      <c r="AD44" s="370"/>
      <c r="AE44" s="368" t="s">
        <v>357</v>
      </c>
      <c r="AF44" s="369"/>
      <c r="AG44" s="369"/>
      <c r="AH44" s="370"/>
      <c r="AI44" s="368" t="s">
        <v>363</v>
      </c>
      <c r="AJ44" s="369"/>
      <c r="AK44" s="369"/>
      <c r="AL44" s="370"/>
      <c r="AM44" s="375" t="s">
        <v>471</v>
      </c>
      <c r="AN44" s="375"/>
      <c r="AO44" s="375"/>
      <c r="AP44" s="368"/>
      <c r="AQ44" s="266" t="s">
        <v>355</v>
      </c>
      <c r="AR44" s="267"/>
      <c r="AS44" s="267"/>
      <c r="AT44" s="268"/>
      <c r="AU44" s="381" t="s">
        <v>253</v>
      </c>
      <c r="AV44" s="381"/>
      <c r="AW44" s="381"/>
      <c r="AX44" s="382"/>
    </row>
    <row r="45" spans="1:50" ht="18.75" hidden="1"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469"/>
      <c r="Z45" s="470"/>
      <c r="AA45" s="471"/>
      <c r="AB45" s="332"/>
      <c r="AC45" s="333"/>
      <c r="AD45" s="334"/>
      <c r="AE45" s="332"/>
      <c r="AF45" s="333"/>
      <c r="AG45" s="333"/>
      <c r="AH45" s="334"/>
      <c r="AI45" s="332"/>
      <c r="AJ45" s="333"/>
      <c r="AK45" s="333"/>
      <c r="AL45" s="334"/>
      <c r="AM45" s="376"/>
      <c r="AN45" s="376"/>
      <c r="AO45" s="376"/>
      <c r="AP45" s="332"/>
      <c r="AQ45" s="216"/>
      <c r="AR45" s="134"/>
      <c r="AS45" s="135" t="s">
        <v>356</v>
      </c>
      <c r="AT45" s="170"/>
      <c r="AU45" s="270"/>
      <c r="AV45" s="270"/>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8" t="s">
        <v>12</v>
      </c>
      <c r="Z46" s="550"/>
      <c r="AA46" s="551"/>
      <c r="AB46" s="523"/>
      <c r="AC46" s="523"/>
      <c r="AD46" s="523"/>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681"/>
      <c r="AC47" s="681"/>
      <c r="AD47" s="681"/>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490</v>
      </c>
      <c r="B51" s="514"/>
      <c r="C51" s="514"/>
      <c r="D51" s="514"/>
      <c r="E51" s="514"/>
      <c r="F51" s="515"/>
      <c r="G51" s="565" t="s">
        <v>265</v>
      </c>
      <c r="H51" s="381"/>
      <c r="I51" s="381"/>
      <c r="J51" s="381"/>
      <c r="K51" s="381"/>
      <c r="L51" s="381"/>
      <c r="M51" s="381"/>
      <c r="N51" s="381"/>
      <c r="O51" s="566"/>
      <c r="P51" s="632" t="s">
        <v>59</v>
      </c>
      <c r="Q51" s="381"/>
      <c r="R51" s="381"/>
      <c r="S51" s="381"/>
      <c r="T51" s="381"/>
      <c r="U51" s="381"/>
      <c r="V51" s="381"/>
      <c r="W51" s="381"/>
      <c r="X51" s="566"/>
      <c r="Y51" s="633"/>
      <c r="Z51" s="634"/>
      <c r="AA51" s="635"/>
      <c r="AB51" s="368" t="s">
        <v>11</v>
      </c>
      <c r="AC51" s="369"/>
      <c r="AD51" s="370"/>
      <c r="AE51" s="368" t="s">
        <v>357</v>
      </c>
      <c r="AF51" s="369"/>
      <c r="AG51" s="369"/>
      <c r="AH51" s="370"/>
      <c r="AI51" s="368" t="s">
        <v>363</v>
      </c>
      <c r="AJ51" s="369"/>
      <c r="AK51" s="369"/>
      <c r="AL51" s="370"/>
      <c r="AM51" s="375" t="s">
        <v>471</v>
      </c>
      <c r="AN51" s="375"/>
      <c r="AO51" s="375"/>
      <c r="AP51" s="368"/>
      <c r="AQ51" s="266" t="s">
        <v>355</v>
      </c>
      <c r="AR51" s="267"/>
      <c r="AS51" s="267"/>
      <c r="AT51" s="268"/>
      <c r="AU51" s="377" t="s">
        <v>253</v>
      </c>
      <c r="AV51" s="377"/>
      <c r="AW51" s="377"/>
      <c r="AX51" s="378"/>
    </row>
    <row r="52" spans="1:50" ht="18.75" hidden="1"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469"/>
      <c r="Z52" s="470"/>
      <c r="AA52" s="471"/>
      <c r="AB52" s="332"/>
      <c r="AC52" s="333"/>
      <c r="AD52" s="334"/>
      <c r="AE52" s="332"/>
      <c r="AF52" s="333"/>
      <c r="AG52" s="333"/>
      <c r="AH52" s="334"/>
      <c r="AI52" s="332"/>
      <c r="AJ52" s="333"/>
      <c r="AK52" s="333"/>
      <c r="AL52" s="334"/>
      <c r="AM52" s="376"/>
      <c r="AN52" s="376"/>
      <c r="AO52" s="376"/>
      <c r="AP52" s="332"/>
      <c r="AQ52" s="216"/>
      <c r="AR52" s="134"/>
      <c r="AS52" s="135" t="s">
        <v>356</v>
      </c>
      <c r="AT52" s="170"/>
      <c r="AU52" s="270"/>
      <c r="AV52" s="270"/>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8" t="s">
        <v>12</v>
      </c>
      <c r="Z53" s="550"/>
      <c r="AA53" s="551"/>
      <c r="AB53" s="523"/>
      <c r="AC53" s="523"/>
      <c r="AD53" s="523"/>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681"/>
      <c r="AC54" s="681"/>
      <c r="AD54" s="681"/>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490</v>
      </c>
      <c r="B58" s="514"/>
      <c r="C58" s="514"/>
      <c r="D58" s="514"/>
      <c r="E58" s="514"/>
      <c r="F58" s="515"/>
      <c r="G58" s="565" t="s">
        <v>265</v>
      </c>
      <c r="H58" s="381"/>
      <c r="I58" s="381"/>
      <c r="J58" s="381"/>
      <c r="K58" s="381"/>
      <c r="L58" s="381"/>
      <c r="M58" s="381"/>
      <c r="N58" s="381"/>
      <c r="O58" s="566"/>
      <c r="P58" s="632" t="s">
        <v>59</v>
      </c>
      <c r="Q58" s="381"/>
      <c r="R58" s="381"/>
      <c r="S58" s="381"/>
      <c r="T58" s="381"/>
      <c r="U58" s="381"/>
      <c r="V58" s="381"/>
      <c r="W58" s="381"/>
      <c r="X58" s="566"/>
      <c r="Y58" s="633"/>
      <c r="Z58" s="634"/>
      <c r="AA58" s="635"/>
      <c r="AB58" s="368" t="s">
        <v>11</v>
      </c>
      <c r="AC58" s="369"/>
      <c r="AD58" s="370"/>
      <c r="AE58" s="368" t="s">
        <v>357</v>
      </c>
      <c r="AF58" s="369"/>
      <c r="AG58" s="369"/>
      <c r="AH58" s="370"/>
      <c r="AI58" s="368" t="s">
        <v>363</v>
      </c>
      <c r="AJ58" s="369"/>
      <c r="AK58" s="369"/>
      <c r="AL58" s="370"/>
      <c r="AM58" s="375" t="s">
        <v>471</v>
      </c>
      <c r="AN58" s="375"/>
      <c r="AO58" s="375"/>
      <c r="AP58" s="368"/>
      <c r="AQ58" s="266" t="s">
        <v>355</v>
      </c>
      <c r="AR58" s="267"/>
      <c r="AS58" s="267"/>
      <c r="AT58" s="268"/>
      <c r="AU58" s="377" t="s">
        <v>253</v>
      </c>
      <c r="AV58" s="377"/>
      <c r="AW58" s="377"/>
      <c r="AX58" s="378"/>
    </row>
    <row r="59" spans="1:50" ht="18.75" hidden="1"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469"/>
      <c r="Z59" s="470"/>
      <c r="AA59" s="471"/>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8" t="s">
        <v>12</v>
      </c>
      <c r="Z60" s="550"/>
      <c r="AA60" s="551"/>
      <c r="AB60" s="523"/>
      <c r="AC60" s="523"/>
      <c r="AD60" s="523"/>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681"/>
      <c r="AC61" s="681"/>
      <c r="AD61" s="681"/>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8" t="s">
        <v>357</v>
      </c>
      <c r="AF65" s="369"/>
      <c r="AG65" s="369"/>
      <c r="AH65" s="370"/>
      <c r="AI65" s="368" t="s">
        <v>363</v>
      </c>
      <c r="AJ65" s="369"/>
      <c r="AK65" s="369"/>
      <c r="AL65" s="370"/>
      <c r="AM65" s="375" t="s">
        <v>471</v>
      </c>
      <c r="AN65" s="375"/>
      <c r="AO65" s="375"/>
      <c r="AP65" s="368"/>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69"/>
      <c r="AR66" s="270"/>
      <c r="AS66" s="870" t="s">
        <v>356</v>
      </c>
      <c r="AT66" s="871"/>
      <c r="AU66" s="270"/>
      <c r="AV66" s="270"/>
      <c r="AW66" s="870" t="s">
        <v>489</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514</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514</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515</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497</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513</v>
      </c>
      <c r="X70" s="949"/>
      <c r="Y70" s="954" t="s">
        <v>12</v>
      </c>
      <c r="Z70" s="954"/>
      <c r="AA70" s="955"/>
      <c r="AB70" s="956" t="s">
        <v>514</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514</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515</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491</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8" t="s">
        <v>357</v>
      </c>
      <c r="AF73" s="369"/>
      <c r="AG73" s="369"/>
      <c r="AH73" s="370"/>
      <c r="AI73" s="368" t="s">
        <v>363</v>
      </c>
      <c r="AJ73" s="369"/>
      <c r="AK73" s="369"/>
      <c r="AL73" s="370"/>
      <c r="AM73" s="375" t="s">
        <v>471</v>
      </c>
      <c r="AN73" s="375"/>
      <c r="AO73" s="375"/>
      <c r="AP73" s="368"/>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6" t="s">
        <v>527</v>
      </c>
      <c r="B78" s="917"/>
      <c r="C78" s="917"/>
      <c r="D78" s="917"/>
      <c r="E78" s="914" t="s">
        <v>464</v>
      </c>
      <c r="F78" s="915"/>
      <c r="G78" s="57" t="s">
        <v>365</v>
      </c>
      <c r="H78" s="794"/>
      <c r="I78" s="243"/>
      <c r="J78" s="243"/>
      <c r="K78" s="243"/>
      <c r="L78" s="243"/>
      <c r="M78" s="243"/>
      <c r="N78" s="243"/>
      <c r="O78" s="795"/>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485</v>
      </c>
      <c r="AP79" s="147"/>
      <c r="AQ79" s="147"/>
      <c r="AR79" s="81" t="s">
        <v>483</v>
      </c>
      <c r="AS79" s="146"/>
      <c r="AT79" s="147"/>
      <c r="AU79" s="147"/>
      <c r="AV79" s="147"/>
      <c r="AW79" s="147"/>
      <c r="AX79" s="148"/>
    </row>
    <row r="80" spans="1:50" ht="18.75" hidden="1" customHeight="1" x14ac:dyDescent="0.15">
      <c r="A80" s="520" t="s">
        <v>266</v>
      </c>
      <c r="B80" s="851" t="s">
        <v>482</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545</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4"/>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59" t="s">
        <v>11</v>
      </c>
      <c r="AC85" s="460"/>
      <c r="AD85" s="461"/>
      <c r="AE85" s="368" t="s">
        <v>357</v>
      </c>
      <c r="AF85" s="369"/>
      <c r="AG85" s="369"/>
      <c r="AH85" s="370"/>
      <c r="AI85" s="368" t="s">
        <v>363</v>
      </c>
      <c r="AJ85" s="369"/>
      <c r="AK85" s="369"/>
      <c r="AL85" s="370"/>
      <c r="AM85" s="375" t="s">
        <v>471</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1"/>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1"/>
      <c r="Z86" s="172"/>
      <c r="AA86" s="173"/>
      <c r="AB86" s="332"/>
      <c r="AC86" s="333"/>
      <c r="AD86" s="334"/>
      <c r="AE86" s="332"/>
      <c r="AF86" s="333"/>
      <c r="AG86" s="333"/>
      <c r="AH86" s="334"/>
      <c r="AI86" s="332"/>
      <c r="AJ86" s="333"/>
      <c r="AK86" s="333"/>
      <c r="AL86" s="334"/>
      <c r="AM86" s="376"/>
      <c r="AN86" s="376"/>
      <c r="AO86" s="376"/>
      <c r="AP86" s="332"/>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1"/>
      <c r="B87" s="552"/>
      <c r="C87" s="552"/>
      <c r="D87" s="552"/>
      <c r="E87" s="552"/>
      <c r="F87" s="553"/>
      <c r="G87" s="229"/>
      <c r="H87" s="159"/>
      <c r="I87" s="159"/>
      <c r="J87" s="159"/>
      <c r="K87" s="159"/>
      <c r="L87" s="159"/>
      <c r="M87" s="159"/>
      <c r="N87" s="159"/>
      <c r="O87" s="230"/>
      <c r="P87" s="159"/>
      <c r="Q87" s="804"/>
      <c r="R87" s="804"/>
      <c r="S87" s="804"/>
      <c r="T87" s="804"/>
      <c r="U87" s="804"/>
      <c r="V87" s="804"/>
      <c r="W87" s="804"/>
      <c r="X87" s="805"/>
      <c r="Y87" s="757" t="s">
        <v>62</v>
      </c>
      <c r="Z87" s="758"/>
      <c r="AA87" s="759"/>
      <c r="AB87" s="523"/>
      <c r="AC87" s="523"/>
      <c r="AD87" s="523"/>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1"/>
      <c r="B88" s="552"/>
      <c r="C88" s="552"/>
      <c r="D88" s="552"/>
      <c r="E88" s="552"/>
      <c r="F88" s="553"/>
      <c r="G88" s="231"/>
      <c r="H88" s="232"/>
      <c r="I88" s="232"/>
      <c r="J88" s="232"/>
      <c r="K88" s="232"/>
      <c r="L88" s="232"/>
      <c r="M88" s="232"/>
      <c r="N88" s="232"/>
      <c r="O88" s="233"/>
      <c r="P88" s="806"/>
      <c r="Q88" s="806"/>
      <c r="R88" s="806"/>
      <c r="S88" s="806"/>
      <c r="T88" s="806"/>
      <c r="U88" s="806"/>
      <c r="V88" s="806"/>
      <c r="W88" s="806"/>
      <c r="X88" s="807"/>
      <c r="Y88" s="731" t="s">
        <v>54</v>
      </c>
      <c r="Z88" s="732"/>
      <c r="AA88" s="733"/>
      <c r="AB88" s="681"/>
      <c r="AC88" s="681"/>
      <c r="AD88" s="681"/>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1"/>
      <c r="B89" s="554"/>
      <c r="C89" s="554"/>
      <c r="D89" s="554"/>
      <c r="E89" s="554"/>
      <c r="F89" s="555"/>
      <c r="G89" s="234"/>
      <c r="H89" s="162"/>
      <c r="I89" s="162"/>
      <c r="J89" s="162"/>
      <c r="K89" s="162"/>
      <c r="L89" s="162"/>
      <c r="M89" s="162"/>
      <c r="N89" s="162"/>
      <c r="O89" s="235"/>
      <c r="P89" s="303"/>
      <c r="Q89" s="303"/>
      <c r="R89" s="303"/>
      <c r="S89" s="303"/>
      <c r="T89" s="303"/>
      <c r="U89" s="303"/>
      <c r="V89" s="303"/>
      <c r="W89" s="303"/>
      <c r="X89" s="808"/>
      <c r="Y89" s="731" t="s">
        <v>13</v>
      </c>
      <c r="Z89" s="732"/>
      <c r="AA89" s="733"/>
      <c r="AB89" s="462" t="s">
        <v>14</v>
      </c>
      <c r="AC89" s="462"/>
      <c r="AD89" s="462"/>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59" t="s">
        <v>11</v>
      </c>
      <c r="AC90" s="460"/>
      <c r="AD90" s="461"/>
      <c r="AE90" s="368" t="s">
        <v>357</v>
      </c>
      <c r="AF90" s="369"/>
      <c r="AG90" s="369"/>
      <c r="AH90" s="370"/>
      <c r="AI90" s="368" t="s">
        <v>363</v>
      </c>
      <c r="AJ90" s="369"/>
      <c r="AK90" s="369"/>
      <c r="AL90" s="370"/>
      <c r="AM90" s="375" t="s">
        <v>471</v>
      </c>
      <c r="AN90" s="375"/>
      <c r="AO90" s="375"/>
      <c r="AP90" s="368"/>
      <c r="AQ90" s="174" t="s">
        <v>355</v>
      </c>
      <c r="AR90" s="167"/>
      <c r="AS90" s="167"/>
      <c r="AT90" s="168"/>
      <c r="AU90" s="373" t="s">
        <v>253</v>
      </c>
      <c r="AV90" s="373"/>
      <c r="AW90" s="373"/>
      <c r="AX90" s="374"/>
    </row>
    <row r="91" spans="1:60" ht="18.75" hidden="1" customHeight="1" x14ac:dyDescent="0.15">
      <c r="A91" s="521"/>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1"/>
      <c r="Z91" s="172"/>
      <c r="AA91" s="173"/>
      <c r="AB91" s="332"/>
      <c r="AC91" s="333"/>
      <c r="AD91" s="334"/>
      <c r="AE91" s="332"/>
      <c r="AF91" s="333"/>
      <c r="AG91" s="333"/>
      <c r="AH91" s="334"/>
      <c r="AI91" s="332"/>
      <c r="AJ91" s="333"/>
      <c r="AK91" s="333"/>
      <c r="AL91" s="334"/>
      <c r="AM91" s="376"/>
      <c r="AN91" s="376"/>
      <c r="AO91" s="376"/>
      <c r="AP91" s="332"/>
      <c r="AQ91" s="269"/>
      <c r="AR91" s="270"/>
      <c r="AS91" s="135" t="s">
        <v>356</v>
      </c>
      <c r="AT91" s="170"/>
      <c r="AU91" s="270"/>
      <c r="AV91" s="270"/>
      <c r="AW91" s="379" t="s">
        <v>300</v>
      </c>
      <c r="AX91" s="380"/>
      <c r="AY91" s="10"/>
      <c r="AZ91" s="10"/>
      <c r="BA91" s="10"/>
      <c r="BB91" s="10"/>
      <c r="BC91" s="10"/>
    </row>
    <row r="92" spans="1:60" ht="23.25" hidden="1" customHeight="1" x14ac:dyDescent="0.15">
      <c r="A92" s="521"/>
      <c r="B92" s="552"/>
      <c r="C92" s="552"/>
      <c r="D92" s="552"/>
      <c r="E92" s="552"/>
      <c r="F92" s="553"/>
      <c r="G92" s="229"/>
      <c r="H92" s="159"/>
      <c r="I92" s="159"/>
      <c r="J92" s="159"/>
      <c r="K92" s="159"/>
      <c r="L92" s="159"/>
      <c r="M92" s="159"/>
      <c r="N92" s="159"/>
      <c r="O92" s="230"/>
      <c r="P92" s="159"/>
      <c r="Q92" s="804"/>
      <c r="R92" s="804"/>
      <c r="S92" s="804"/>
      <c r="T92" s="804"/>
      <c r="U92" s="804"/>
      <c r="V92" s="804"/>
      <c r="W92" s="804"/>
      <c r="X92" s="805"/>
      <c r="Y92" s="757" t="s">
        <v>62</v>
      </c>
      <c r="Z92" s="758"/>
      <c r="AA92" s="759"/>
      <c r="AB92" s="523"/>
      <c r="AC92" s="523"/>
      <c r="AD92" s="523"/>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1"/>
      <c r="B93" s="552"/>
      <c r="C93" s="552"/>
      <c r="D93" s="552"/>
      <c r="E93" s="552"/>
      <c r="F93" s="553"/>
      <c r="G93" s="231"/>
      <c r="H93" s="232"/>
      <c r="I93" s="232"/>
      <c r="J93" s="232"/>
      <c r="K93" s="232"/>
      <c r="L93" s="232"/>
      <c r="M93" s="232"/>
      <c r="N93" s="232"/>
      <c r="O93" s="233"/>
      <c r="P93" s="806"/>
      <c r="Q93" s="806"/>
      <c r="R93" s="806"/>
      <c r="S93" s="806"/>
      <c r="T93" s="806"/>
      <c r="U93" s="806"/>
      <c r="V93" s="806"/>
      <c r="W93" s="806"/>
      <c r="X93" s="807"/>
      <c r="Y93" s="731" t="s">
        <v>54</v>
      </c>
      <c r="Z93" s="732"/>
      <c r="AA93" s="733"/>
      <c r="AB93" s="681"/>
      <c r="AC93" s="681"/>
      <c r="AD93" s="681"/>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1"/>
      <c r="B94" s="554"/>
      <c r="C94" s="554"/>
      <c r="D94" s="554"/>
      <c r="E94" s="554"/>
      <c r="F94" s="555"/>
      <c r="G94" s="234"/>
      <c r="H94" s="162"/>
      <c r="I94" s="162"/>
      <c r="J94" s="162"/>
      <c r="K94" s="162"/>
      <c r="L94" s="162"/>
      <c r="M94" s="162"/>
      <c r="N94" s="162"/>
      <c r="O94" s="235"/>
      <c r="P94" s="303"/>
      <c r="Q94" s="303"/>
      <c r="R94" s="303"/>
      <c r="S94" s="303"/>
      <c r="T94" s="303"/>
      <c r="U94" s="303"/>
      <c r="V94" s="303"/>
      <c r="W94" s="303"/>
      <c r="X94" s="808"/>
      <c r="Y94" s="731" t="s">
        <v>13</v>
      </c>
      <c r="Z94" s="732"/>
      <c r="AA94" s="733"/>
      <c r="AB94" s="462" t="s">
        <v>14</v>
      </c>
      <c r="AC94" s="462"/>
      <c r="AD94" s="462"/>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1"/>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59" t="s">
        <v>11</v>
      </c>
      <c r="AC95" s="460"/>
      <c r="AD95" s="461"/>
      <c r="AE95" s="368" t="s">
        <v>357</v>
      </c>
      <c r="AF95" s="369"/>
      <c r="AG95" s="369"/>
      <c r="AH95" s="370"/>
      <c r="AI95" s="368" t="s">
        <v>363</v>
      </c>
      <c r="AJ95" s="369"/>
      <c r="AK95" s="369"/>
      <c r="AL95" s="370"/>
      <c r="AM95" s="375" t="s">
        <v>471</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x14ac:dyDescent="0.15">
      <c r="A97" s="521"/>
      <c r="B97" s="552"/>
      <c r="C97" s="552"/>
      <c r="D97" s="552"/>
      <c r="E97" s="552"/>
      <c r="F97" s="553"/>
      <c r="G97" s="229"/>
      <c r="H97" s="159"/>
      <c r="I97" s="159"/>
      <c r="J97" s="159"/>
      <c r="K97" s="159"/>
      <c r="L97" s="159"/>
      <c r="M97" s="159"/>
      <c r="N97" s="159"/>
      <c r="O97" s="230"/>
      <c r="P97" s="159"/>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1"/>
      <c r="B98" s="552"/>
      <c r="C98" s="552"/>
      <c r="D98" s="552"/>
      <c r="E98" s="552"/>
      <c r="F98" s="553"/>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471</v>
      </c>
      <c r="AN100" s="829"/>
      <c r="AO100" s="829"/>
      <c r="AP100" s="830"/>
      <c r="AQ100" s="933" t="s">
        <v>493</v>
      </c>
      <c r="AR100" s="934"/>
      <c r="AS100" s="934"/>
      <c r="AT100" s="935"/>
      <c r="AU100" s="933" t="s">
        <v>537</v>
      </c>
      <c r="AV100" s="934"/>
      <c r="AW100" s="934"/>
      <c r="AX100" s="936"/>
    </row>
    <row r="101" spans="1:60" ht="116.25" customHeight="1" x14ac:dyDescent="0.15">
      <c r="A101" s="492"/>
      <c r="B101" s="493"/>
      <c r="C101" s="493"/>
      <c r="D101" s="493"/>
      <c r="E101" s="493"/>
      <c r="F101" s="494"/>
      <c r="G101" s="159" t="s">
        <v>630</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23" t="s">
        <v>613</v>
      </c>
      <c r="AC101" s="523"/>
      <c r="AD101" s="523"/>
      <c r="AE101" s="364">
        <v>0</v>
      </c>
      <c r="AF101" s="365"/>
      <c r="AG101" s="365"/>
      <c r="AH101" s="366"/>
      <c r="AI101" s="364">
        <v>2</v>
      </c>
      <c r="AJ101" s="365"/>
      <c r="AK101" s="365"/>
      <c r="AL101" s="366"/>
      <c r="AM101" s="364">
        <v>0</v>
      </c>
      <c r="AN101" s="365"/>
      <c r="AO101" s="365"/>
      <c r="AP101" s="366"/>
      <c r="AQ101" s="364"/>
      <c r="AR101" s="365"/>
      <c r="AS101" s="365"/>
      <c r="AT101" s="366"/>
      <c r="AU101" s="364"/>
      <c r="AV101" s="365"/>
      <c r="AW101" s="365"/>
      <c r="AX101" s="366"/>
    </row>
    <row r="102" spans="1:60" ht="116.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9"/>
      <c r="AA102" s="340"/>
      <c r="AB102" s="523" t="s">
        <v>613</v>
      </c>
      <c r="AC102" s="523"/>
      <c r="AD102" s="523"/>
      <c r="AE102" s="358">
        <v>1</v>
      </c>
      <c r="AF102" s="358"/>
      <c r="AG102" s="358"/>
      <c r="AH102" s="358"/>
      <c r="AI102" s="358">
        <v>1</v>
      </c>
      <c r="AJ102" s="358"/>
      <c r="AK102" s="358"/>
      <c r="AL102" s="358"/>
      <c r="AM102" s="358">
        <v>3</v>
      </c>
      <c r="AN102" s="358"/>
      <c r="AO102" s="358"/>
      <c r="AP102" s="358"/>
      <c r="AQ102" s="819">
        <v>2</v>
      </c>
      <c r="AR102" s="820"/>
      <c r="AS102" s="820"/>
      <c r="AT102" s="821"/>
      <c r="AU102" s="819"/>
      <c r="AV102" s="820"/>
      <c r="AW102" s="820"/>
      <c r="AX102" s="821"/>
    </row>
    <row r="103" spans="1:60" ht="31.5" customHeight="1" x14ac:dyDescent="0.15">
      <c r="A103" s="489" t="s">
        <v>492</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2" t="s">
        <v>11</v>
      </c>
      <c r="AC103" s="297"/>
      <c r="AD103" s="298"/>
      <c r="AE103" s="302" t="s">
        <v>357</v>
      </c>
      <c r="AF103" s="297"/>
      <c r="AG103" s="297"/>
      <c r="AH103" s="298"/>
      <c r="AI103" s="302" t="s">
        <v>363</v>
      </c>
      <c r="AJ103" s="297"/>
      <c r="AK103" s="297"/>
      <c r="AL103" s="298"/>
      <c r="AM103" s="302" t="s">
        <v>471</v>
      </c>
      <c r="AN103" s="297"/>
      <c r="AO103" s="297"/>
      <c r="AP103" s="298"/>
      <c r="AQ103" s="360" t="s">
        <v>493</v>
      </c>
      <c r="AR103" s="361"/>
      <c r="AS103" s="361"/>
      <c r="AT103" s="362"/>
      <c r="AU103" s="360" t="s">
        <v>537</v>
      </c>
      <c r="AV103" s="361"/>
      <c r="AW103" s="361"/>
      <c r="AX103" s="363"/>
    </row>
    <row r="104" spans="1:60" ht="66.75" customHeight="1" x14ac:dyDescent="0.15">
      <c r="A104" s="492"/>
      <c r="B104" s="493"/>
      <c r="C104" s="493"/>
      <c r="D104" s="493"/>
      <c r="E104" s="493"/>
      <c r="F104" s="494"/>
      <c r="G104" s="159" t="s">
        <v>616</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613</v>
      </c>
      <c r="AC104" s="473"/>
      <c r="AD104" s="474"/>
      <c r="AE104" s="364">
        <v>2</v>
      </c>
      <c r="AF104" s="365"/>
      <c r="AG104" s="365"/>
      <c r="AH104" s="366"/>
      <c r="AI104" s="364">
        <v>1</v>
      </c>
      <c r="AJ104" s="365"/>
      <c r="AK104" s="365"/>
      <c r="AL104" s="366"/>
      <c r="AM104" s="364">
        <v>3</v>
      </c>
      <c r="AN104" s="365"/>
      <c r="AO104" s="365"/>
      <c r="AP104" s="366"/>
      <c r="AQ104" s="364"/>
      <c r="AR104" s="365"/>
      <c r="AS104" s="365"/>
      <c r="AT104" s="366"/>
      <c r="AU104" s="364"/>
      <c r="AV104" s="365"/>
      <c r="AW104" s="365"/>
      <c r="AX104" s="366"/>
    </row>
    <row r="105" spans="1:60" ht="66.7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6" t="s">
        <v>613</v>
      </c>
      <c r="AC105" s="407"/>
      <c r="AD105" s="408"/>
      <c r="AE105" s="358">
        <v>1</v>
      </c>
      <c r="AF105" s="358"/>
      <c r="AG105" s="358"/>
      <c r="AH105" s="358"/>
      <c r="AI105" s="358">
        <v>1</v>
      </c>
      <c r="AJ105" s="358"/>
      <c r="AK105" s="358"/>
      <c r="AL105" s="358"/>
      <c r="AM105" s="358">
        <v>3</v>
      </c>
      <c r="AN105" s="358"/>
      <c r="AO105" s="358"/>
      <c r="AP105" s="358"/>
      <c r="AQ105" s="364">
        <v>3</v>
      </c>
      <c r="AR105" s="365"/>
      <c r="AS105" s="365"/>
      <c r="AT105" s="366"/>
      <c r="AU105" s="819"/>
      <c r="AV105" s="820"/>
      <c r="AW105" s="820"/>
      <c r="AX105" s="821"/>
    </row>
    <row r="106" spans="1:60" ht="31.5" customHeight="1" x14ac:dyDescent="0.15">
      <c r="A106" s="489" t="s">
        <v>492</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2" t="s">
        <v>11</v>
      </c>
      <c r="AC106" s="297"/>
      <c r="AD106" s="298"/>
      <c r="AE106" s="302" t="s">
        <v>357</v>
      </c>
      <c r="AF106" s="297"/>
      <c r="AG106" s="297"/>
      <c r="AH106" s="298"/>
      <c r="AI106" s="302" t="s">
        <v>363</v>
      </c>
      <c r="AJ106" s="297"/>
      <c r="AK106" s="297"/>
      <c r="AL106" s="298"/>
      <c r="AM106" s="302" t="s">
        <v>471</v>
      </c>
      <c r="AN106" s="297"/>
      <c r="AO106" s="297"/>
      <c r="AP106" s="298"/>
      <c r="AQ106" s="360" t="s">
        <v>493</v>
      </c>
      <c r="AR106" s="361"/>
      <c r="AS106" s="361"/>
      <c r="AT106" s="362"/>
      <c r="AU106" s="360" t="s">
        <v>537</v>
      </c>
      <c r="AV106" s="361"/>
      <c r="AW106" s="361"/>
      <c r="AX106" s="363"/>
    </row>
    <row r="107" spans="1:60" ht="42" customHeight="1" x14ac:dyDescent="0.15">
      <c r="A107" s="492"/>
      <c r="B107" s="493"/>
      <c r="C107" s="493"/>
      <c r="D107" s="493"/>
      <c r="E107" s="493"/>
      <c r="F107" s="494"/>
      <c r="G107" s="159" t="s">
        <v>661</v>
      </c>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t="s">
        <v>613</v>
      </c>
      <c r="AC107" s="473"/>
      <c r="AD107" s="474"/>
      <c r="AE107" s="358" t="s">
        <v>662</v>
      </c>
      <c r="AF107" s="358"/>
      <c r="AG107" s="358"/>
      <c r="AH107" s="358"/>
      <c r="AI107" s="358" t="s">
        <v>662</v>
      </c>
      <c r="AJ107" s="358"/>
      <c r="AK107" s="358"/>
      <c r="AL107" s="358"/>
      <c r="AM107" s="358">
        <v>40</v>
      </c>
      <c r="AN107" s="358"/>
      <c r="AO107" s="358"/>
      <c r="AP107" s="358"/>
      <c r="AQ107" s="364" t="s">
        <v>662</v>
      </c>
      <c r="AR107" s="365"/>
      <c r="AS107" s="365"/>
      <c r="AT107" s="366"/>
      <c r="AU107" s="364"/>
      <c r="AV107" s="365"/>
      <c r="AW107" s="365"/>
      <c r="AX107" s="366"/>
    </row>
    <row r="108" spans="1:60" ht="42"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6" t="s">
        <v>613</v>
      </c>
      <c r="AC108" s="407"/>
      <c r="AD108" s="408"/>
      <c r="AE108" s="358" t="s">
        <v>662</v>
      </c>
      <c r="AF108" s="358"/>
      <c r="AG108" s="358"/>
      <c r="AH108" s="358"/>
      <c r="AI108" s="358" t="s">
        <v>662</v>
      </c>
      <c r="AJ108" s="358"/>
      <c r="AK108" s="358"/>
      <c r="AL108" s="358"/>
      <c r="AM108" s="358">
        <v>44</v>
      </c>
      <c r="AN108" s="358"/>
      <c r="AO108" s="358"/>
      <c r="AP108" s="358"/>
      <c r="AQ108" s="364">
        <v>70</v>
      </c>
      <c r="AR108" s="365"/>
      <c r="AS108" s="365"/>
      <c r="AT108" s="366"/>
      <c r="AU108" s="819"/>
      <c r="AV108" s="820"/>
      <c r="AW108" s="820"/>
      <c r="AX108" s="821"/>
    </row>
    <row r="109" spans="1:60" ht="31.5" hidden="1" customHeight="1" x14ac:dyDescent="0.15">
      <c r="A109" s="489" t="s">
        <v>492</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2" t="s">
        <v>11</v>
      </c>
      <c r="AC109" s="297"/>
      <c r="AD109" s="298"/>
      <c r="AE109" s="302" t="s">
        <v>357</v>
      </c>
      <c r="AF109" s="297"/>
      <c r="AG109" s="297"/>
      <c r="AH109" s="298"/>
      <c r="AI109" s="302" t="s">
        <v>363</v>
      </c>
      <c r="AJ109" s="297"/>
      <c r="AK109" s="297"/>
      <c r="AL109" s="298"/>
      <c r="AM109" s="302" t="s">
        <v>471</v>
      </c>
      <c r="AN109" s="297"/>
      <c r="AO109" s="297"/>
      <c r="AP109" s="298"/>
      <c r="AQ109" s="360" t="s">
        <v>493</v>
      </c>
      <c r="AR109" s="361"/>
      <c r="AS109" s="361"/>
      <c r="AT109" s="362"/>
      <c r="AU109" s="360" t="s">
        <v>537</v>
      </c>
      <c r="AV109" s="361"/>
      <c r="AW109" s="361"/>
      <c r="AX109" s="363"/>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89" t="s">
        <v>492</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2" t="s">
        <v>11</v>
      </c>
      <c r="AC112" s="297"/>
      <c r="AD112" s="298"/>
      <c r="AE112" s="302" t="s">
        <v>357</v>
      </c>
      <c r="AF112" s="297"/>
      <c r="AG112" s="297"/>
      <c r="AH112" s="298"/>
      <c r="AI112" s="302" t="s">
        <v>363</v>
      </c>
      <c r="AJ112" s="297"/>
      <c r="AK112" s="297"/>
      <c r="AL112" s="298"/>
      <c r="AM112" s="302" t="s">
        <v>471</v>
      </c>
      <c r="AN112" s="297"/>
      <c r="AO112" s="297"/>
      <c r="AP112" s="298"/>
      <c r="AQ112" s="360" t="s">
        <v>493</v>
      </c>
      <c r="AR112" s="361"/>
      <c r="AS112" s="361"/>
      <c r="AT112" s="362"/>
      <c r="AU112" s="360" t="s">
        <v>537</v>
      </c>
      <c r="AV112" s="361"/>
      <c r="AW112" s="361"/>
      <c r="AX112" s="363"/>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471</v>
      </c>
      <c r="AN115" s="297"/>
      <c r="AO115" s="297"/>
      <c r="AP115" s="298"/>
      <c r="AQ115" s="335" t="s">
        <v>538</v>
      </c>
      <c r="AR115" s="336"/>
      <c r="AS115" s="336"/>
      <c r="AT115" s="336"/>
      <c r="AU115" s="336"/>
      <c r="AV115" s="336"/>
      <c r="AW115" s="336"/>
      <c r="AX115" s="337"/>
    </row>
    <row r="116" spans="1:50" ht="23.25" customHeight="1" x14ac:dyDescent="0.15">
      <c r="A116" s="291"/>
      <c r="B116" s="292"/>
      <c r="C116" s="292"/>
      <c r="D116" s="292"/>
      <c r="E116" s="292"/>
      <c r="F116" s="293"/>
      <c r="G116" s="351" t="s">
        <v>615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618</v>
      </c>
      <c r="AC116" s="300"/>
      <c r="AD116" s="301"/>
      <c r="AE116" s="358" t="s">
        <v>617</v>
      </c>
      <c r="AF116" s="358"/>
      <c r="AG116" s="358"/>
      <c r="AH116" s="358"/>
      <c r="AI116" s="358">
        <v>41</v>
      </c>
      <c r="AJ116" s="358"/>
      <c r="AK116" s="358"/>
      <c r="AL116" s="358"/>
      <c r="AM116" s="358">
        <v>51</v>
      </c>
      <c r="AN116" s="358"/>
      <c r="AO116" s="358"/>
      <c r="AP116" s="358"/>
      <c r="AQ116" s="364">
        <v>73</v>
      </c>
      <c r="AR116" s="365"/>
      <c r="AS116" s="365"/>
      <c r="AT116" s="365"/>
      <c r="AU116" s="365"/>
      <c r="AV116" s="365"/>
      <c r="AW116" s="365"/>
      <c r="AX116" s="367"/>
    </row>
    <row r="117" spans="1:50" ht="46.5" customHeight="1" x14ac:dyDescent="0.15">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619</v>
      </c>
      <c r="AC117" s="342"/>
      <c r="AD117" s="343"/>
      <c r="AE117" s="305" t="s">
        <v>621</v>
      </c>
      <c r="AF117" s="305"/>
      <c r="AG117" s="305"/>
      <c r="AH117" s="305"/>
      <c r="AI117" s="305" t="s">
        <v>623</v>
      </c>
      <c r="AJ117" s="305"/>
      <c r="AK117" s="305"/>
      <c r="AL117" s="305"/>
      <c r="AM117" s="305" t="s">
        <v>659</v>
      </c>
      <c r="AN117" s="305"/>
      <c r="AO117" s="305"/>
      <c r="AP117" s="305"/>
      <c r="AQ117" s="305" t="s">
        <v>653</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471</v>
      </c>
      <c r="AN118" s="297"/>
      <c r="AO118" s="297"/>
      <c r="AP118" s="298"/>
      <c r="AQ118" s="335" t="s">
        <v>538</v>
      </c>
      <c r="AR118" s="336"/>
      <c r="AS118" s="336"/>
      <c r="AT118" s="336"/>
      <c r="AU118" s="336"/>
      <c r="AV118" s="336"/>
      <c r="AW118" s="336"/>
      <c r="AX118" s="337"/>
    </row>
    <row r="119" spans="1:50" ht="23.25" customHeight="1" x14ac:dyDescent="0.15">
      <c r="A119" s="291"/>
      <c r="B119" s="292"/>
      <c r="C119" s="292"/>
      <c r="D119" s="292"/>
      <c r="E119" s="292"/>
      <c r="F119" s="293"/>
      <c r="G119" s="351" t="s">
        <v>625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t="s">
        <v>618</v>
      </c>
      <c r="AC119" s="300"/>
      <c r="AD119" s="301"/>
      <c r="AE119" s="358">
        <v>40</v>
      </c>
      <c r="AF119" s="358"/>
      <c r="AG119" s="358"/>
      <c r="AH119" s="358"/>
      <c r="AI119" s="358">
        <v>27</v>
      </c>
      <c r="AJ119" s="358"/>
      <c r="AK119" s="358"/>
      <c r="AL119" s="358"/>
      <c r="AM119" s="358">
        <v>26</v>
      </c>
      <c r="AN119" s="358"/>
      <c r="AO119" s="358"/>
      <c r="AP119" s="358"/>
      <c r="AQ119" s="358">
        <v>42</v>
      </c>
      <c r="AR119" s="358"/>
      <c r="AS119" s="358"/>
      <c r="AT119" s="358"/>
      <c r="AU119" s="358"/>
      <c r="AV119" s="358"/>
      <c r="AW119" s="358"/>
      <c r="AX119" s="359"/>
    </row>
    <row r="120" spans="1:50" ht="46.5"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620</v>
      </c>
      <c r="AC120" s="342"/>
      <c r="AD120" s="343"/>
      <c r="AE120" s="305" t="s">
        <v>622</v>
      </c>
      <c r="AF120" s="305"/>
      <c r="AG120" s="305"/>
      <c r="AH120" s="305"/>
      <c r="AI120" s="305" t="s">
        <v>624</v>
      </c>
      <c r="AJ120" s="305"/>
      <c r="AK120" s="305"/>
      <c r="AL120" s="305"/>
      <c r="AM120" s="305" t="s">
        <v>660</v>
      </c>
      <c r="AN120" s="305"/>
      <c r="AO120" s="305"/>
      <c r="AP120" s="305"/>
      <c r="AQ120" s="305" t="s">
        <v>654</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471</v>
      </c>
      <c r="AN121" s="297"/>
      <c r="AO121" s="297"/>
      <c r="AP121" s="298"/>
      <c r="AQ121" s="335" t="s">
        <v>538</v>
      </c>
      <c r="AR121" s="336"/>
      <c r="AS121" s="336"/>
      <c r="AT121" s="336"/>
      <c r="AU121" s="336"/>
      <c r="AV121" s="336"/>
      <c r="AW121" s="336"/>
      <c r="AX121" s="337"/>
    </row>
    <row r="122" spans="1:50" ht="23.25" customHeight="1" x14ac:dyDescent="0.15">
      <c r="A122" s="291"/>
      <c r="B122" s="292"/>
      <c r="C122" s="292"/>
      <c r="D122" s="292"/>
      <c r="E122" s="292"/>
      <c r="F122" s="293"/>
      <c r="G122" s="351" t="s">
        <v>663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t="s">
        <v>618</v>
      </c>
      <c r="AC122" s="300"/>
      <c r="AD122" s="301"/>
      <c r="AE122" s="358" t="s">
        <v>662</v>
      </c>
      <c r="AF122" s="358"/>
      <c r="AG122" s="358"/>
      <c r="AH122" s="358"/>
      <c r="AI122" s="358" t="s">
        <v>662</v>
      </c>
      <c r="AJ122" s="358"/>
      <c r="AK122" s="358"/>
      <c r="AL122" s="358"/>
      <c r="AM122" s="358">
        <v>4</v>
      </c>
      <c r="AN122" s="358"/>
      <c r="AO122" s="358"/>
      <c r="AP122" s="358"/>
      <c r="AQ122" s="358">
        <v>4</v>
      </c>
      <c r="AR122" s="358"/>
      <c r="AS122" s="358"/>
      <c r="AT122" s="358"/>
      <c r="AU122" s="358"/>
      <c r="AV122" s="358"/>
      <c r="AW122" s="358"/>
      <c r="AX122" s="359"/>
    </row>
    <row r="123" spans="1:50" ht="46.5" customHeight="1" thickBot="1" x14ac:dyDescent="0.2">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664</v>
      </c>
      <c r="AC123" s="342"/>
      <c r="AD123" s="343"/>
      <c r="AE123" s="305" t="s">
        <v>665</v>
      </c>
      <c r="AF123" s="305"/>
      <c r="AG123" s="305"/>
      <c r="AH123" s="305"/>
      <c r="AI123" s="305" t="s">
        <v>666</v>
      </c>
      <c r="AJ123" s="305"/>
      <c r="AK123" s="305"/>
      <c r="AL123" s="305"/>
      <c r="AM123" s="305" t="s">
        <v>667</v>
      </c>
      <c r="AN123" s="305"/>
      <c r="AO123" s="305"/>
      <c r="AP123" s="305"/>
      <c r="AQ123" s="305" t="s">
        <v>668</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471</v>
      </c>
      <c r="AN124" s="297"/>
      <c r="AO124" s="297"/>
      <c r="AP124" s="298"/>
      <c r="AQ124" s="335" t="s">
        <v>538</v>
      </c>
      <c r="AR124" s="336"/>
      <c r="AS124" s="336"/>
      <c r="AT124" s="336"/>
      <c r="AU124" s="336"/>
      <c r="AV124" s="336"/>
      <c r="AW124" s="336"/>
      <c r="AX124" s="337"/>
    </row>
    <row r="125" spans="1:50" ht="23.25" hidden="1" customHeight="1" x14ac:dyDescent="0.15">
      <c r="A125" s="291"/>
      <c r="B125" s="292"/>
      <c r="C125" s="292"/>
      <c r="D125" s="292"/>
      <c r="E125" s="292"/>
      <c r="F125" s="293"/>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501</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6"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471</v>
      </c>
      <c r="AN127" s="297"/>
      <c r="AO127" s="297"/>
      <c r="AP127" s="298"/>
      <c r="AQ127" s="335" t="s">
        <v>538</v>
      </c>
      <c r="AR127" s="336"/>
      <c r="AS127" s="336"/>
      <c r="AT127" s="336"/>
      <c r="AU127" s="336"/>
      <c r="AV127" s="336"/>
      <c r="AW127" s="336"/>
      <c r="AX127" s="337"/>
    </row>
    <row r="128" spans="1:50" ht="23.25" hidden="1" customHeight="1" x14ac:dyDescent="0.15">
      <c r="A128" s="291"/>
      <c r="B128" s="292"/>
      <c r="C128" s="292"/>
      <c r="D128" s="292"/>
      <c r="E128" s="292"/>
      <c r="F128" s="293"/>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501</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650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651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customHeight="1" x14ac:dyDescent="0.15">
      <c r="A134" s="999"/>
      <c r="B134" s="251"/>
      <c r="C134" s="250"/>
      <c r="D134" s="251"/>
      <c r="E134" s="250"/>
      <c r="F134" s="313"/>
      <c r="G134" s="229" t="s">
        <v>657</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648</v>
      </c>
      <c r="AC134" s="220"/>
      <c r="AD134" s="220"/>
      <c r="AE134" s="265">
        <v>7</v>
      </c>
      <c r="AF134" s="101"/>
      <c r="AG134" s="101"/>
      <c r="AH134" s="101"/>
      <c r="AI134" s="265">
        <v>5</v>
      </c>
      <c r="AJ134" s="101"/>
      <c r="AK134" s="101"/>
      <c r="AL134" s="101"/>
      <c r="AM134" s="265"/>
      <c r="AN134" s="101"/>
      <c r="AO134" s="101"/>
      <c r="AP134" s="101"/>
      <c r="AQ134" s="265"/>
      <c r="AR134" s="101"/>
      <c r="AS134" s="101"/>
      <c r="AT134" s="101"/>
      <c r="AU134" s="265"/>
      <c r="AV134" s="101"/>
      <c r="AW134" s="101"/>
      <c r="AX134" s="221"/>
    </row>
    <row r="135" spans="1:50" ht="39.75"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7"/>
      <c r="AA135" s="118"/>
      <c r="AB135" s="285" t="s">
        <v>649</v>
      </c>
      <c r="AC135" s="131"/>
      <c r="AD135" s="131"/>
      <c r="AE135" s="265">
        <v>6</v>
      </c>
      <c r="AF135" s="101"/>
      <c r="AG135" s="101"/>
      <c r="AH135" s="101"/>
      <c r="AI135" s="265">
        <v>6</v>
      </c>
      <c r="AJ135" s="101"/>
      <c r="AK135" s="101"/>
      <c r="AL135" s="101"/>
      <c r="AM135" s="265">
        <v>6</v>
      </c>
      <c r="AN135" s="101"/>
      <c r="AO135" s="101"/>
      <c r="AP135" s="101"/>
      <c r="AQ135" s="265"/>
      <c r="AR135" s="101"/>
      <c r="AS135" s="101"/>
      <c r="AT135" s="101"/>
      <c r="AU135" s="265"/>
      <c r="AV135" s="101"/>
      <c r="AW135" s="101"/>
      <c r="AX135" s="221"/>
    </row>
    <row r="136" spans="1:50" ht="18.75"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customHeight="1" x14ac:dyDescent="0.15">
      <c r="A138" s="999"/>
      <c r="B138" s="251"/>
      <c r="C138" s="250"/>
      <c r="D138" s="251"/>
      <c r="E138" s="250"/>
      <c r="F138" s="313"/>
      <c r="G138" s="229" t="s">
        <v>646</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649</v>
      </c>
      <c r="AC138" s="220"/>
      <c r="AD138" s="220"/>
      <c r="AE138" s="265">
        <v>11</v>
      </c>
      <c r="AF138" s="101"/>
      <c r="AG138" s="101"/>
      <c r="AH138" s="101"/>
      <c r="AI138" s="265">
        <v>18</v>
      </c>
      <c r="AJ138" s="101"/>
      <c r="AK138" s="101"/>
      <c r="AL138" s="101"/>
      <c r="AM138" s="265">
        <v>14</v>
      </c>
      <c r="AN138" s="101"/>
      <c r="AO138" s="101"/>
      <c r="AP138" s="101"/>
      <c r="AQ138" s="265"/>
      <c r="AR138" s="101"/>
      <c r="AS138" s="101"/>
      <c r="AT138" s="101"/>
      <c r="AU138" s="265"/>
      <c r="AV138" s="101"/>
      <c r="AW138" s="101"/>
      <c r="AX138" s="221"/>
    </row>
    <row r="139" spans="1:50" ht="56.25"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7"/>
      <c r="AA139" s="118"/>
      <c r="AB139" s="285" t="s">
        <v>649</v>
      </c>
      <c r="AC139" s="131"/>
      <c r="AD139" s="131"/>
      <c r="AE139" s="265" t="s">
        <v>643</v>
      </c>
      <c r="AF139" s="101"/>
      <c r="AG139" s="101"/>
      <c r="AH139" s="101"/>
      <c r="AI139" s="265" t="s">
        <v>643</v>
      </c>
      <c r="AJ139" s="101"/>
      <c r="AK139" s="101"/>
      <c r="AL139" s="101"/>
      <c r="AM139" s="265">
        <v>20</v>
      </c>
      <c r="AN139" s="101"/>
      <c r="AO139" s="101"/>
      <c r="AP139" s="101"/>
      <c r="AQ139" s="265"/>
      <c r="AR139" s="101"/>
      <c r="AS139" s="101"/>
      <c r="AT139" s="101"/>
      <c r="AU139" s="265"/>
      <c r="AV139" s="101"/>
      <c r="AW139" s="101"/>
      <c r="AX139" s="221"/>
    </row>
    <row r="140" spans="1:50" ht="18.75"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customHeight="1" x14ac:dyDescent="0.15">
      <c r="A142" s="999"/>
      <c r="B142" s="251"/>
      <c r="C142" s="250"/>
      <c r="D142" s="251"/>
      <c r="E142" s="250"/>
      <c r="F142" s="313"/>
      <c r="G142" s="229" t="s">
        <v>647</v>
      </c>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t="s">
        <v>649</v>
      </c>
      <c r="AC142" s="220"/>
      <c r="AD142" s="220"/>
      <c r="AE142" s="265">
        <v>8</v>
      </c>
      <c r="AF142" s="101"/>
      <c r="AG142" s="101"/>
      <c r="AH142" s="101"/>
      <c r="AI142" s="265">
        <v>7</v>
      </c>
      <c r="AJ142" s="101"/>
      <c r="AK142" s="101"/>
      <c r="AL142" s="101"/>
      <c r="AM142" s="265"/>
      <c r="AN142" s="101"/>
      <c r="AO142" s="101"/>
      <c r="AP142" s="101"/>
      <c r="AQ142" s="265"/>
      <c r="AR142" s="101"/>
      <c r="AS142" s="101"/>
      <c r="AT142" s="101"/>
      <c r="AU142" s="265"/>
      <c r="AV142" s="101"/>
      <c r="AW142" s="101"/>
      <c r="AX142" s="221"/>
    </row>
    <row r="143" spans="1:50" ht="39.75" customHeight="1" thickBot="1" x14ac:dyDescent="0.2">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7"/>
      <c r="AA143" s="118"/>
      <c r="AB143" s="285" t="s">
        <v>649</v>
      </c>
      <c r="AC143" s="131"/>
      <c r="AD143" s="131"/>
      <c r="AE143" s="265">
        <v>5</v>
      </c>
      <c r="AF143" s="101"/>
      <c r="AG143" s="101"/>
      <c r="AH143" s="101"/>
      <c r="AI143" s="265">
        <v>5</v>
      </c>
      <c r="AJ143" s="101"/>
      <c r="AK143" s="101"/>
      <c r="AL143" s="101"/>
      <c r="AM143" s="265">
        <v>5</v>
      </c>
      <c r="AN143" s="101"/>
      <c r="AO143" s="101"/>
      <c r="AP143" s="101"/>
      <c r="AQ143" s="265"/>
      <c r="AR143" s="101"/>
      <c r="AS143" s="101"/>
      <c r="AT143" s="101"/>
      <c r="AU143" s="265"/>
      <c r="AV143" s="101"/>
      <c r="AW143" s="101"/>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7"/>
      <c r="AA147" s="118"/>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7"/>
      <c r="AA151" s="118"/>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15">
      <c r="A152" s="999"/>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999"/>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99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7"/>
      <c r="AA195" s="118"/>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7"/>
      <c r="AA199" s="118"/>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7"/>
      <c r="AA203" s="118"/>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7"/>
      <c r="AA207" s="118"/>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7"/>
      <c r="AA211" s="118"/>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7"/>
      <c r="AA255" s="118"/>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7"/>
      <c r="AA259" s="118"/>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7"/>
      <c r="AA263" s="118"/>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7"/>
      <c r="AA267" s="118"/>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7"/>
      <c r="AA271" s="118"/>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7"/>
      <c r="AA315" s="118"/>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7"/>
      <c r="AA319" s="118"/>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7"/>
      <c r="AA323" s="118"/>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7"/>
      <c r="AA327" s="118"/>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7"/>
      <c r="AA331" s="118"/>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7"/>
      <c r="AA375" s="118"/>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7"/>
      <c r="AA379" s="118"/>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7"/>
      <c r="AA383" s="118"/>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7"/>
      <c r="AA387" s="118"/>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7"/>
      <c r="AA391" s="118"/>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99"/>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532</v>
      </c>
      <c r="AN431" s="179"/>
      <c r="AO431" s="179"/>
      <c r="AP431" s="174"/>
      <c r="AQ431" s="174" t="s">
        <v>355</v>
      </c>
      <c r="AR431" s="167"/>
      <c r="AS431" s="167"/>
      <c r="AT431" s="168"/>
      <c r="AU431" s="132" t="s">
        <v>253</v>
      </c>
      <c r="AV431" s="132"/>
      <c r="AW431" s="132"/>
      <c r="AX431" s="133"/>
    </row>
    <row r="432" spans="1:50" ht="18.75" hidden="1"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999"/>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0"/>
      <c r="AF433" s="101"/>
      <c r="AG433" s="101"/>
      <c r="AH433" s="101"/>
      <c r="AI433" s="100"/>
      <c r="AJ433" s="101"/>
      <c r="AK433" s="101"/>
      <c r="AL433" s="101"/>
      <c r="AM433" s="100"/>
      <c r="AN433" s="101"/>
      <c r="AO433" s="101"/>
      <c r="AP433" s="102"/>
      <c r="AQ433" s="100"/>
      <c r="AR433" s="101"/>
      <c r="AS433" s="101"/>
      <c r="AT433" s="102"/>
      <c r="AU433" s="101"/>
      <c r="AV433" s="101"/>
      <c r="AW433" s="101"/>
      <c r="AX433" s="221"/>
    </row>
    <row r="434" spans="1:50" ht="23.25" hidden="1"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7"/>
      <c r="AA434" s="118"/>
      <c r="AB434" s="220"/>
      <c r="AC434" s="220"/>
      <c r="AD434" s="220"/>
      <c r="AE434" s="100"/>
      <c r="AF434" s="101"/>
      <c r="AG434" s="101"/>
      <c r="AH434" s="102"/>
      <c r="AI434" s="100"/>
      <c r="AJ434" s="101"/>
      <c r="AK434" s="101"/>
      <c r="AL434" s="101"/>
      <c r="AM434" s="100"/>
      <c r="AN434" s="101"/>
      <c r="AO434" s="101"/>
      <c r="AP434" s="102"/>
      <c r="AQ434" s="100"/>
      <c r="AR434" s="101"/>
      <c r="AS434" s="101"/>
      <c r="AT434" s="102"/>
      <c r="AU434" s="101"/>
      <c r="AV434" s="101"/>
      <c r="AW434" s="101"/>
      <c r="AX434" s="221"/>
    </row>
    <row r="435" spans="1:50" ht="23.25" hidden="1"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7"/>
      <c r="AA435" s="118"/>
      <c r="AB435" s="236" t="s">
        <v>301</v>
      </c>
      <c r="AC435" s="236"/>
      <c r="AD435" s="236"/>
      <c r="AE435" s="100"/>
      <c r="AF435" s="101"/>
      <c r="AG435" s="101"/>
      <c r="AH435" s="102"/>
      <c r="AI435" s="100"/>
      <c r="AJ435" s="101"/>
      <c r="AK435" s="101"/>
      <c r="AL435" s="101"/>
      <c r="AM435" s="100"/>
      <c r="AN435" s="101"/>
      <c r="AO435" s="101"/>
      <c r="AP435" s="102"/>
      <c r="AQ435" s="100"/>
      <c r="AR435" s="101"/>
      <c r="AS435" s="101"/>
      <c r="AT435" s="102"/>
      <c r="AU435" s="101"/>
      <c r="AV435" s="101"/>
      <c r="AW435" s="101"/>
      <c r="AX435" s="221"/>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532</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7"/>
      <c r="AA440" s="118"/>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532</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7"/>
      <c r="AA445" s="118"/>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532</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7"/>
      <c r="AA450" s="118"/>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532</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7"/>
      <c r="AA455" s="118"/>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532</v>
      </c>
      <c r="AN456" s="179"/>
      <c r="AO456" s="179"/>
      <c r="AP456" s="174"/>
      <c r="AQ456" s="174" t="s">
        <v>355</v>
      </c>
      <c r="AR456" s="167"/>
      <c r="AS456" s="167"/>
      <c r="AT456" s="168"/>
      <c r="AU456" s="132" t="s">
        <v>253</v>
      </c>
      <c r="AV456" s="132"/>
      <c r="AW456" s="132"/>
      <c r="AX456" s="133"/>
    </row>
    <row r="457" spans="1:50" ht="18.75" hidden="1"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9"/>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hidden="1"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7"/>
      <c r="AA459" s="118"/>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hidden="1"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7"/>
      <c r="AA460" s="118"/>
      <c r="AB460" s="236" t="s">
        <v>14</v>
      </c>
      <c r="AC460" s="236"/>
      <c r="AD460" s="236"/>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532</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7"/>
      <c r="AA465" s="118"/>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532</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7"/>
      <c r="AA470" s="118"/>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532</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7"/>
      <c r="AA475" s="118"/>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532</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7"/>
      <c r="AA480" s="118"/>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hidden="1"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9"/>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532</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7"/>
      <c r="AA489" s="118"/>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532</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7"/>
      <c r="AA494" s="118"/>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532</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7"/>
      <c r="AA499" s="118"/>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532</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7"/>
      <c r="AA504" s="118"/>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532</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7"/>
      <c r="AA509" s="118"/>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532</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7"/>
      <c r="AA514" s="118"/>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532</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7"/>
      <c r="AA519" s="118"/>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532</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7"/>
      <c r="AA524" s="118"/>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532</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7"/>
      <c r="AA529" s="118"/>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532</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7"/>
      <c r="AA534" s="118"/>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532</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7"/>
      <c r="AA543" s="118"/>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532</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7"/>
      <c r="AA548" s="118"/>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532</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7"/>
      <c r="AA553" s="118"/>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532</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7"/>
      <c r="AA558" s="118"/>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532</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7"/>
      <c r="AA563" s="118"/>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532</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7"/>
      <c r="AA568" s="118"/>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532</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7"/>
      <c r="AA573" s="118"/>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532</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7"/>
      <c r="AA578" s="118"/>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532</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7"/>
      <c r="AA583" s="118"/>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532</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7"/>
      <c r="AA588" s="118"/>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532</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7"/>
      <c r="AA597" s="118"/>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532</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7"/>
      <c r="AA602" s="118"/>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532</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7"/>
      <c r="AA607" s="118"/>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532</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7"/>
      <c r="AA612" s="118"/>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532</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7"/>
      <c r="AA617" s="118"/>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532</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7"/>
      <c r="AA622" s="118"/>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532</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7"/>
      <c r="AA627" s="118"/>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532</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7"/>
      <c r="AA632" s="118"/>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532</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7"/>
      <c r="AA637" s="118"/>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532</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7"/>
      <c r="AA642" s="118"/>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532</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7"/>
      <c r="AA651" s="118"/>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532</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7"/>
      <c r="AA656" s="118"/>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532</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7"/>
      <c r="AA661" s="118"/>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532</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7"/>
      <c r="AA666" s="118"/>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532</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7"/>
      <c r="AA671" s="118"/>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532</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7"/>
      <c r="AA676" s="118"/>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532</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7"/>
      <c r="AA681" s="118"/>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532</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7"/>
      <c r="AA686" s="118"/>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532</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7"/>
      <c r="AA691" s="118"/>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532</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7"/>
      <c r="AA696" s="118"/>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2.2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549</v>
      </c>
      <c r="AE702" s="901"/>
      <c r="AF702" s="901"/>
      <c r="AG702" s="890" t="s">
        <v>560</v>
      </c>
      <c r="AH702" s="891"/>
      <c r="AI702" s="891"/>
      <c r="AJ702" s="891"/>
      <c r="AK702" s="891"/>
      <c r="AL702" s="891"/>
      <c r="AM702" s="891"/>
      <c r="AN702" s="891"/>
      <c r="AO702" s="891"/>
      <c r="AP702" s="891"/>
      <c r="AQ702" s="891"/>
      <c r="AR702" s="891"/>
      <c r="AS702" s="891"/>
      <c r="AT702" s="891"/>
      <c r="AU702" s="891"/>
      <c r="AV702" s="891"/>
      <c r="AW702" s="891"/>
      <c r="AX702" s="892"/>
    </row>
    <row r="703" spans="1:50" ht="68.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549</v>
      </c>
      <c r="AE703" s="153"/>
      <c r="AF703" s="153"/>
      <c r="AG703" s="665" t="s">
        <v>561</v>
      </c>
      <c r="AH703" s="666"/>
      <c r="AI703" s="666"/>
      <c r="AJ703" s="666"/>
      <c r="AK703" s="666"/>
      <c r="AL703" s="666"/>
      <c r="AM703" s="666"/>
      <c r="AN703" s="666"/>
      <c r="AO703" s="666"/>
      <c r="AP703" s="666"/>
      <c r="AQ703" s="666"/>
      <c r="AR703" s="666"/>
      <c r="AS703" s="666"/>
      <c r="AT703" s="666"/>
      <c r="AU703" s="666"/>
      <c r="AV703" s="666"/>
      <c r="AW703" s="666"/>
      <c r="AX703" s="667"/>
    </row>
    <row r="704" spans="1:50" ht="116.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549</v>
      </c>
      <c r="AE704" s="587"/>
      <c r="AF704" s="587"/>
      <c r="AG704" s="430" t="s">
        <v>604</v>
      </c>
      <c r="AH704" s="232"/>
      <c r="AI704" s="232"/>
      <c r="AJ704" s="232"/>
      <c r="AK704" s="232"/>
      <c r="AL704" s="232"/>
      <c r="AM704" s="232"/>
      <c r="AN704" s="232"/>
      <c r="AO704" s="232"/>
      <c r="AP704" s="232"/>
      <c r="AQ704" s="232"/>
      <c r="AR704" s="232"/>
      <c r="AS704" s="232"/>
      <c r="AT704" s="232"/>
      <c r="AU704" s="232"/>
      <c r="AV704" s="232"/>
      <c r="AW704" s="232"/>
      <c r="AX704" s="431"/>
    </row>
    <row r="705" spans="1:50" ht="41.25"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568</v>
      </c>
      <c r="AE705" s="735"/>
      <c r="AF705" s="735"/>
      <c r="AG705" s="158" t="s">
        <v>655</v>
      </c>
      <c r="AH705" s="159"/>
      <c r="AI705" s="159"/>
      <c r="AJ705" s="159"/>
      <c r="AK705" s="159"/>
      <c r="AL705" s="159"/>
      <c r="AM705" s="159"/>
      <c r="AN705" s="159"/>
      <c r="AO705" s="159"/>
      <c r="AP705" s="159"/>
      <c r="AQ705" s="159"/>
      <c r="AR705" s="159"/>
      <c r="AS705" s="159"/>
      <c r="AT705" s="159"/>
      <c r="AU705" s="159"/>
      <c r="AV705" s="159"/>
      <c r="AW705" s="159"/>
      <c r="AX705" s="160"/>
    </row>
    <row r="706" spans="1:50" ht="41.25" customHeight="1" x14ac:dyDescent="0.15">
      <c r="A706" s="656"/>
      <c r="B706" s="772"/>
      <c r="C706" s="615"/>
      <c r="D706" s="616"/>
      <c r="E706" s="685" t="s">
        <v>525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562</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41.25" customHeight="1" x14ac:dyDescent="0.15">
      <c r="A707" s="656"/>
      <c r="B707" s="772"/>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562</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42.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549</v>
      </c>
      <c r="AE708" s="669"/>
      <c r="AF708" s="669"/>
      <c r="AG708" s="527" t="s">
        <v>563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549</v>
      </c>
      <c r="AE709" s="153"/>
      <c r="AF709" s="153"/>
      <c r="AG709" s="665" t="s">
        <v>564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565</v>
      </c>
      <c r="AE710" s="153"/>
      <c r="AF710" s="153"/>
      <c r="AG710" s="665" t="s">
        <v>551</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549</v>
      </c>
      <c r="AE711" s="153"/>
      <c r="AF711" s="153"/>
      <c r="AG711" s="665" t="s">
        <v>566</v>
      </c>
      <c r="AH711" s="666"/>
      <c r="AI711" s="666"/>
      <c r="AJ711" s="666"/>
      <c r="AK711" s="666"/>
      <c r="AL711" s="666"/>
      <c r="AM711" s="666"/>
      <c r="AN711" s="666"/>
      <c r="AO711" s="666"/>
      <c r="AP711" s="666"/>
      <c r="AQ711" s="666"/>
      <c r="AR711" s="666"/>
      <c r="AS711" s="666"/>
      <c r="AT711" s="666"/>
      <c r="AU711" s="666"/>
      <c r="AV711" s="666"/>
      <c r="AW711" s="666"/>
      <c r="AX711" s="667"/>
    </row>
    <row r="712" spans="1:50" ht="49.5" customHeight="1" x14ac:dyDescent="0.15">
      <c r="A712" s="656"/>
      <c r="B712" s="657"/>
      <c r="C712" s="589" t="s">
        <v>487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565</v>
      </c>
      <c r="AE712" s="587"/>
      <c r="AF712" s="587"/>
      <c r="AG712" s="595" t="s">
        <v>628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565</v>
      </c>
      <c r="AE713" s="153"/>
      <c r="AF713" s="154"/>
      <c r="AG713" s="665" t="s">
        <v>551</v>
      </c>
      <c r="AH713" s="666"/>
      <c r="AI713" s="666"/>
      <c r="AJ713" s="666"/>
      <c r="AK713" s="666"/>
      <c r="AL713" s="666"/>
      <c r="AM713" s="666"/>
      <c r="AN713" s="666"/>
      <c r="AO713" s="666"/>
      <c r="AP713" s="666"/>
      <c r="AQ713" s="666"/>
      <c r="AR713" s="666"/>
      <c r="AS713" s="666"/>
      <c r="AT713" s="666"/>
      <c r="AU713" s="666"/>
      <c r="AV713" s="666"/>
      <c r="AW713" s="666"/>
      <c r="AX713" s="667"/>
    </row>
    <row r="714" spans="1:50" ht="48.75" customHeight="1" x14ac:dyDescent="0.15">
      <c r="A714" s="658"/>
      <c r="B714" s="659"/>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549</v>
      </c>
      <c r="AE714" s="593"/>
      <c r="AF714" s="594"/>
      <c r="AG714" s="691" t="s">
        <v>567</v>
      </c>
      <c r="AH714" s="692"/>
      <c r="AI714" s="692"/>
      <c r="AJ714" s="692"/>
      <c r="AK714" s="692"/>
      <c r="AL714" s="692"/>
      <c r="AM714" s="692"/>
      <c r="AN714" s="692"/>
      <c r="AO714" s="692"/>
      <c r="AP714" s="692"/>
      <c r="AQ714" s="692"/>
      <c r="AR714" s="692"/>
      <c r="AS714" s="692"/>
      <c r="AT714" s="692"/>
      <c r="AU714" s="692"/>
      <c r="AV714" s="692"/>
      <c r="AW714" s="692"/>
      <c r="AX714" s="693"/>
    </row>
    <row r="715" spans="1:50" ht="33.75" customHeight="1" x14ac:dyDescent="0.15">
      <c r="A715" s="622" t="s">
        <v>40</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549</v>
      </c>
      <c r="AE715" s="669"/>
      <c r="AF715" s="779"/>
      <c r="AG715" s="527" t="s">
        <v>656</v>
      </c>
      <c r="AH715" s="528"/>
      <c r="AI715" s="528"/>
      <c r="AJ715" s="528"/>
      <c r="AK715" s="528"/>
      <c r="AL715" s="528"/>
      <c r="AM715" s="528"/>
      <c r="AN715" s="528"/>
      <c r="AO715" s="528"/>
      <c r="AP715" s="528"/>
      <c r="AQ715" s="528"/>
      <c r="AR715" s="528"/>
      <c r="AS715" s="528"/>
      <c r="AT715" s="528"/>
      <c r="AU715" s="528"/>
      <c r="AV715" s="528"/>
      <c r="AW715" s="528"/>
      <c r="AX715" s="529"/>
    </row>
    <row r="716" spans="1:50" ht="6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549</v>
      </c>
      <c r="AE716" s="761"/>
      <c r="AF716" s="761"/>
      <c r="AG716" s="665" t="s">
        <v>569</v>
      </c>
      <c r="AH716" s="666"/>
      <c r="AI716" s="666"/>
      <c r="AJ716" s="666"/>
      <c r="AK716" s="666"/>
      <c r="AL716" s="666"/>
      <c r="AM716" s="666"/>
      <c r="AN716" s="666"/>
      <c r="AO716" s="666"/>
      <c r="AP716" s="666"/>
      <c r="AQ716" s="666"/>
      <c r="AR716" s="666"/>
      <c r="AS716" s="666"/>
      <c r="AT716" s="666"/>
      <c r="AU716" s="666"/>
      <c r="AV716" s="666"/>
      <c r="AW716" s="666"/>
      <c r="AX716" s="667"/>
    </row>
    <row r="717" spans="1:50" ht="65.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568</v>
      </c>
      <c r="AE717" s="153"/>
      <c r="AF717" s="153"/>
      <c r="AG717" s="665" t="s">
        <v>627</v>
      </c>
      <c r="AH717" s="666"/>
      <c r="AI717" s="666"/>
      <c r="AJ717" s="666"/>
      <c r="AK717" s="666"/>
      <c r="AL717" s="666"/>
      <c r="AM717" s="666"/>
      <c r="AN717" s="666"/>
      <c r="AO717" s="666"/>
      <c r="AP717" s="666"/>
      <c r="AQ717" s="666"/>
      <c r="AR717" s="666"/>
      <c r="AS717" s="666"/>
      <c r="AT717" s="666"/>
      <c r="AU717" s="666"/>
      <c r="AV717" s="666"/>
      <c r="AW717" s="666"/>
      <c r="AX717" s="667"/>
    </row>
    <row r="718" spans="1:50" ht="63.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549</v>
      </c>
      <c r="AE718" s="153"/>
      <c r="AF718" s="153"/>
      <c r="AG718" s="161" t="s">
        <v>626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565</v>
      </c>
      <c r="AE719" s="669"/>
      <c r="AF719" s="669"/>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9" t="s">
        <v>644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7" t="s">
        <v>57</v>
      </c>
      <c r="D727" s="698"/>
      <c r="E727" s="698"/>
      <c r="F727" s="699"/>
      <c r="G727" s="797" t="s">
        <v>645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617</v>
      </c>
      <c r="F737" s="111"/>
      <c r="G737" s="111"/>
      <c r="H737" s="111"/>
      <c r="I737" s="111"/>
      <c r="J737" s="111"/>
      <c r="K737" s="111"/>
      <c r="L737" s="111"/>
      <c r="M737" s="111"/>
      <c r="N737" s="112" t="s">
        <v>358</v>
      </c>
      <c r="O737" s="112"/>
      <c r="P737" s="112"/>
      <c r="Q737" s="112"/>
      <c r="R737" s="111" t="s">
        <v>617</v>
      </c>
      <c r="S737" s="111"/>
      <c r="T737" s="111"/>
      <c r="U737" s="111"/>
      <c r="V737" s="111"/>
      <c r="W737" s="111"/>
      <c r="X737" s="111"/>
      <c r="Y737" s="111"/>
      <c r="Z737" s="111"/>
      <c r="AA737" s="112" t="s">
        <v>359</v>
      </c>
      <c r="AB737" s="112"/>
      <c r="AC737" s="112"/>
      <c r="AD737" s="112"/>
      <c r="AE737" s="111" t="s">
        <v>633</v>
      </c>
      <c r="AF737" s="111"/>
      <c r="AG737" s="111"/>
      <c r="AH737" s="111"/>
      <c r="AI737" s="111"/>
      <c r="AJ737" s="111"/>
      <c r="AK737" s="111"/>
      <c r="AL737" s="111"/>
      <c r="AM737" s="111"/>
      <c r="AN737" s="112" t="s">
        <v>360</v>
      </c>
      <c r="AO737" s="112"/>
      <c r="AP737" s="112"/>
      <c r="AQ737" s="112"/>
      <c r="AR737" s="113" t="s">
        <v>632</v>
      </c>
      <c r="AS737" s="114"/>
      <c r="AT737" s="114"/>
      <c r="AU737" s="114"/>
      <c r="AV737" s="114"/>
      <c r="AW737" s="114"/>
      <c r="AX737" s="115"/>
      <c r="AY737" s="89"/>
      <c r="AZ737" s="89"/>
    </row>
    <row r="738" spans="1:52" ht="24.75" customHeight="1" x14ac:dyDescent="0.15">
      <c r="A738" s="116" t="s">
        <v>361</v>
      </c>
      <c r="B738" s="117"/>
      <c r="C738" s="117"/>
      <c r="D738" s="118"/>
      <c r="E738" s="119" t="s">
        <v>570</v>
      </c>
      <c r="F738" s="111"/>
      <c r="G738" s="111"/>
      <c r="H738" s="111"/>
      <c r="I738" s="111"/>
      <c r="J738" s="111"/>
      <c r="K738" s="111"/>
      <c r="L738" s="111"/>
      <c r="M738" s="111"/>
      <c r="N738" s="112" t="s">
        <v>362</v>
      </c>
      <c r="O738" s="112"/>
      <c r="P738" s="112"/>
      <c r="Q738" s="112"/>
      <c r="R738" s="119" t="s">
        <v>571</v>
      </c>
      <c r="S738" s="111"/>
      <c r="T738" s="111"/>
      <c r="U738" s="111"/>
      <c r="V738" s="111"/>
      <c r="W738" s="111"/>
      <c r="X738" s="111"/>
      <c r="Y738" s="111"/>
      <c r="Z738" s="111"/>
      <c r="AA738" s="112" t="s">
        <v>481</v>
      </c>
      <c r="AB738" s="112"/>
      <c r="AC738" s="112"/>
      <c r="AD738" s="112"/>
      <c r="AE738" s="119" t="s">
        <v>572</v>
      </c>
      <c r="AF738" s="111"/>
      <c r="AG738" s="111"/>
      <c r="AH738" s="111"/>
      <c r="AI738" s="111"/>
      <c r="AJ738" s="111"/>
      <c r="AK738" s="111"/>
      <c r="AL738" s="111"/>
      <c r="AM738" s="111"/>
      <c r="AN738" s="120"/>
      <c r="AO738" s="121"/>
      <c r="AP738" s="121"/>
      <c r="AQ738" s="121"/>
      <c r="AR738" s="121"/>
      <c r="AS738" s="121"/>
      <c r="AT738" s="121"/>
      <c r="AU738" s="121"/>
      <c r="AV738" s="121"/>
      <c r="AW738" s="121"/>
      <c r="AX738" s="122"/>
    </row>
    <row r="739" spans="1:52" ht="24.75" customHeight="1" thickBot="1" x14ac:dyDescent="0.2">
      <c r="A739" s="123" t="s">
        <v>539</v>
      </c>
      <c r="B739" s="124"/>
      <c r="C739" s="124"/>
      <c r="D739" s="125"/>
      <c r="E739" s="126" t="s">
        <v>631</v>
      </c>
      <c r="F739" s="127"/>
      <c r="G739" s="127"/>
      <c r="H739" s="91" t="str">
        <f>IF(E739="", "", "(")</f>
        <v>(</v>
      </c>
      <c r="I739" s="106" t="s">
        <v>483</v>
      </c>
      <c r="J739" s="106"/>
      <c r="K739" s="91" t="str">
        <f>IF(OR(I739="　", I739=""), "", "-")</f>
        <v/>
      </c>
      <c r="L739" s="107">
        <v>27</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528</v>
      </c>
      <c r="B740" s="141"/>
      <c r="C740" s="141"/>
      <c r="D740" s="141"/>
      <c r="E740" s="141"/>
      <c r="F740" s="14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530</v>
      </c>
      <c r="B779" s="763"/>
      <c r="C779" s="763"/>
      <c r="D779" s="763"/>
      <c r="E779" s="763"/>
      <c r="F779" s="764"/>
      <c r="G779" s="441" t="s">
        <v>573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574</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6"/>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6"/>
      <c r="B781" s="765"/>
      <c r="C781" s="765"/>
      <c r="D781" s="765"/>
      <c r="E781" s="765"/>
      <c r="F781" s="766"/>
      <c r="G781" s="450" t="s">
        <v>583</v>
      </c>
      <c r="H781" s="451"/>
      <c r="I781" s="451"/>
      <c r="J781" s="451"/>
      <c r="K781" s="452"/>
      <c r="L781" s="453" t="s">
        <v>582</v>
      </c>
      <c r="M781" s="454"/>
      <c r="N781" s="454"/>
      <c r="O781" s="454"/>
      <c r="P781" s="454"/>
      <c r="Q781" s="454"/>
      <c r="R781" s="454"/>
      <c r="S781" s="454"/>
      <c r="T781" s="454"/>
      <c r="U781" s="454"/>
      <c r="V781" s="454"/>
      <c r="W781" s="454"/>
      <c r="X781" s="455"/>
      <c r="Y781" s="456">
        <v>13</v>
      </c>
      <c r="Z781" s="457"/>
      <c r="AA781" s="457"/>
      <c r="AB781" s="557"/>
      <c r="AC781" s="450" t="s">
        <v>575</v>
      </c>
      <c r="AD781" s="451"/>
      <c r="AE781" s="451"/>
      <c r="AF781" s="451"/>
      <c r="AG781" s="452"/>
      <c r="AH781" s="453" t="s">
        <v>576</v>
      </c>
      <c r="AI781" s="454"/>
      <c r="AJ781" s="454"/>
      <c r="AK781" s="454"/>
      <c r="AL781" s="454"/>
      <c r="AM781" s="454"/>
      <c r="AN781" s="454"/>
      <c r="AO781" s="454"/>
      <c r="AP781" s="454"/>
      <c r="AQ781" s="454"/>
      <c r="AR781" s="454"/>
      <c r="AS781" s="454"/>
      <c r="AT781" s="455"/>
      <c r="AU781" s="456">
        <v>46</v>
      </c>
      <c r="AV781" s="457"/>
      <c r="AW781" s="457"/>
      <c r="AX781" s="458"/>
    </row>
    <row r="782" spans="1:50" ht="24.75" customHeight="1" x14ac:dyDescent="0.15">
      <c r="A782" s="556"/>
      <c r="B782" s="765"/>
      <c r="C782" s="765"/>
      <c r="D782" s="765"/>
      <c r="E782" s="765"/>
      <c r="F782" s="766"/>
      <c r="G782" s="348" t="s">
        <v>584</v>
      </c>
      <c r="H782" s="349"/>
      <c r="I782" s="349"/>
      <c r="J782" s="349"/>
      <c r="K782" s="350"/>
      <c r="L782" s="401" t="s">
        <v>579</v>
      </c>
      <c r="M782" s="402"/>
      <c r="N782" s="402"/>
      <c r="O782" s="402"/>
      <c r="P782" s="402"/>
      <c r="Q782" s="402"/>
      <c r="R782" s="402"/>
      <c r="S782" s="402"/>
      <c r="T782" s="402"/>
      <c r="U782" s="402"/>
      <c r="V782" s="402"/>
      <c r="W782" s="402"/>
      <c r="X782" s="403"/>
      <c r="Y782" s="398">
        <v>12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t="s">
        <v>552</v>
      </c>
      <c r="AV782" s="399"/>
      <c r="AW782" s="399"/>
      <c r="AX782" s="400"/>
    </row>
    <row r="783" spans="1:50" ht="24.75" customHeight="1" x14ac:dyDescent="0.15">
      <c r="A783" s="556"/>
      <c r="B783" s="765"/>
      <c r="C783" s="765"/>
      <c r="D783" s="765"/>
      <c r="E783" s="765"/>
      <c r="F783" s="766"/>
      <c r="G783" s="348" t="s">
        <v>584</v>
      </c>
      <c r="H783" s="349"/>
      <c r="I783" s="349"/>
      <c r="J783" s="349"/>
      <c r="K783" s="350"/>
      <c r="L783" s="401" t="s">
        <v>581</v>
      </c>
      <c r="M783" s="402"/>
      <c r="N783" s="402"/>
      <c r="O783" s="402"/>
      <c r="P783" s="402"/>
      <c r="Q783" s="402"/>
      <c r="R783" s="402"/>
      <c r="S783" s="402"/>
      <c r="T783" s="402"/>
      <c r="U783" s="402"/>
      <c r="V783" s="402"/>
      <c r="W783" s="402"/>
      <c r="X783" s="403"/>
      <c r="Y783" s="398">
        <v>10</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t="s">
        <v>552</v>
      </c>
      <c r="AV783" s="399"/>
      <c r="AW783" s="399"/>
      <c r="AX783" s="400"/>
    </row>
    <row r="784" spans="1:50" ht="24.75" customHeight="1" x14ac:dyDescent="0.15">
      <c r="A784" s="556"/>
      <c r="B784" s="765"/>
      <c r="C784" s="765"/>
      <c r="D784" s="765"/>
      <c r="E784" s="765"/>
      <c r="F784" s="766"/>
      <c r="G784" s="348" t="s">
        <v>583</v>
      </c>
      <c r="H784" s="349"/>
      <c r="I784" s="349"/>
      <c r="J784" s="349"/>
      <c r="K784" s="350"/>
      <c r="L784" s="401" t="s">
        <v>580</v>
      </c>
      <c r="M784" s="402"/>
      <c r="N784" s="402"/>
      <c r="O784" s="402"/>
      <c r="P784" s="402"/>
      <c r="Q784" s="402"/>
      <c r="R784" s="402"/>
      <c r="S784" s="402"/>
      <c r="T784" s="402"/>
      <c r="U784" s="402"/>
      <c r="V784" s="402"/>
      <c r="W784" s="402"/>
      <c r="X784" s="403"/>
      <c r="Y784" s="398">
        <v>7</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t="s">
        <v>552</v>
      </c>
      <c r="AV784" s="399"/>
      <c r="AW784" s="399"/>
      <c r="AX784" s="400"/>
    </row>
    <row r="785" spans="1:50" ht="24.75" hidden="1" customHeight="1" x14ac:dyDescent="0.15">
      <c r="A785" s="556"/>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42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46</v>
      </c>
      <c r="AV791" s="415"/>
      <c r="AW791" s="415"/>
      <c r="AX791" s="417"/>
    </row>
    <row r="792" spans="1:50" ht="24.75" customHeight="1" x14ac:dyDescent="0.15">
      <c r="A792" s="556"/>
      <c r="B792" s="765"/>
      <c r="C792" s="765"/>
      <c r="D792" s="765"/>
      <c r="E792" s="765"/>
      <c r="F792" s="766"/>
      <c r="G792" s="581" t="s">
        <v>603</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6"/>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6"/>
      <c r="B794" s="765"/>
      <c r="C794" s="765"/>
      <c r="D794" s="765"/>
      <c r="E794" s="765"/>
      <c r="F794" s="766"/>
      <c r="G794" s="450" t="s">
        <v>577</v>
      </c>
      <c r="H794" s="451"/>
      <c r="I794" s="451"/>
      <c r="J794" s="451"/>
      <c r="K794" s="452"/>
      <c r="L794" s="453" t="s">
        <v>578</v>
      </c>
      <c r="M794" s="454"/>
      <c r="N794" s="454"/>
      <c r="O794" s="454"/>
      <c r="P794" s="454"/>
      <c r="Q794" s="454"/>
      <c r="R794" s="454"/>
      <c r="S794" s="454"/>
      <c r="T794" s="454"/>
      <c r="U794" s="454"/>
      <c r="V794" s="454"/>
      <c r="W794" s="454"/>
      <c r="X794" s="455"/>
      <c r="Y794" s="456">
        <v>10</v>
      </c>
      <c r="Z794" s="457"/>
      <c r="AA794" s="457"/>
      <c r="AB794" s="557"/>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t="s">
        <v>552</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t="s">
        <v>585</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10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5"/>
      <c r="C805" s="765"/>
      <c r="D805" s="765"/>
      <c r="E805" s="765"/>
      <c r="F805" s="766"/>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6"/>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6"/>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6"/>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6"/>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6"/>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485</v>
      </c>
      <c r="AM831" s="961"/>
      <c r="AN831" s="96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6" t="s">
        <v>478</v>
      </c>
      <c r="AD836" s="276"/>
      <c r="AE836" s="276"/>
      <c r="AF836" s="276"/>
      <c r="AG836" s="276"/>
      <c r="AH836" s="344" t="s">
        <v>511</v>
      </c>
      <c r="AI836" s="346"/>
      <c r="AJ836" s="346"/>
      <c r="AK836" s="346"/>
      <c r="AL836" s="346" t="s">
        <v>21</v>
      </c>
      <c r="AM836" s="346"/>
      <c r="AN836" s="346"/>
      <c r="AO836" s="428"/>
      <c r="AP836" s="429" t="s">
        <v>433</v>
      </c>
      <c r="AQ836" s="429"/>
      <c r="AR836" s="429"/>
      <c r="AS836" s="429"/>
      <c r="AT836" s="429"/>
      <c r="AU836" s="429"/>
      <c r="AV836" s="429"/>
      <c r="AW836" s="429"/>
      <c r="AX836" s="429"/>
    </row>
    <row r="837" spans="1:50" ht="30" customHeight="1" x14ac:dyDescent="0.15">
      <c r="A837" s="404">
        <v>1</v>
      </c>
      <c r="B837" s="404">
        <v>1</v>
      </c>
      <c r="C837" s="427" t="s">
        <v>590</v>
      </c>
      <c r="D837" s="418"/>
      <c r="E837" s="418"/>
      <c r="F837" s="418"/>
      <c r="G837" s="418"/>
      <c r="H837" s="418"/>
      <c r="I837" s="418"/>
      <c r="J837" s="419">
        <v>6010401037774</v>
      </c>
      <c r="K837" s="420"/>
      <c r="L837" s="420"/>
      <c r="M837" s="420"/>
      <c r="N837" s="420"/>
      <c r="O837" s="420"/>
      <c r="P837" s="316" t="s">
        <v>586</v>
      </c>
      <c r="Q837" s="317"/>
      <c r="R837" s="317"/>
      <c r="S837" s="317"/>
      <c r="T837" s="317"/>
      <c r="U837" s="317"/>
      <c r="V837" s="317"/>
      <c r="W837" s="317"/>
      <c r="X837" s="317"/>
      <c r="Y837" s="318">
        <v>13</v>
      </c>
      <c r="Z837" s="319"/>
      <c r="AA837" s="319"/>
      <c r="AB837" s="320"/>
      <c r="AC837" s="328" t="s">
        <v>516</v>
      </c>
      <c r="AD837" s="426"/>
      <c r="AE837" s="426"/>
      <c r="AF837" s="426"/>
      <c r="AG837" s="426"/>
      <c r="AH837" s="421">
        <v>2</v>
      </c>
      <c r="AI837" s="422"/>
      <c r="AJ837" s="422"/>
      <c r="AK837" s="422"/>
      <c r="AL837" s="325">
        <v>88.7</v>
      </c>
      <c r="AM837" s="326"/>
      <c r="AN837" s="326"/>
      <c r="AO837" s="327"/>
      <c r="AP837" s="321" t="s">
        <v>551</v>
      </c>
      <c r="AQ837" s="321"/>
      <c r="AR837" s="321"/>
      <c r="AS837" s="321"/>
      <c r="AT837" s="321"/>
      <c r="AU837" s="321"/>
      <c r="AV837" s="321"/>
      <c r="AW837" s="321"/>
      <c r="AX837" s="321"/>
    </row>
    <row r="838" spans="1:50" ht="30" customHeight="1" x14ac:dyDescent="0.15">
      <c r="A838" s="404">
        <v>2</v>
      </c>
      <c r="B838" s="404">
        <v>1</v>
      </c>
      <c r="C838" s="427" t="s">
        <v>590</v>
      </c>
      <c r="D838" s="418"/>
      <c r="E838" s="418"/>
      <c r="F838" s="418"/>
      <c r="G838" s="418"/>
      <c r="H838" s="418"/>
      <c r="I838" s="418"/>
      <c r="J838" s="419">
        <v>6010401037774</v>
      </c>
      <c r="K838" s="420"/>
      <c r="L838" s="420"/>
      <c r="M838" s="420"/>
      <c r="N838" s="420"/>
      <c r="O838" s="420"/>
      <c r="P838" s="316" t="s">
        <v>587</v>
      </c>
      <c r="Q838" s="317"/>
      <c r="R838" s="317"/>
      <c r="S838" s="317"/>
      <c r="T838" s="317"/>
      <c r="U838" s="317"/>
      <c r="V838" s="317"/>
      <c r="W838" s="317"/>
      <c r="X838" s="317"/>
      <c r="Y838" s="318">
        <v>12</v>
      </c>
      <c r="Z838" s="319"/>
      <c r="AA838" s="319"/>
      <c r="AB838" s="320"/>
      <c r="AC838" s="328" t="s">
        <v>516</v>
      </c>
      <c r="AD838" s="328"/>
      <c r="AE838" s="328"/>
      <c r="AF838" s="328"/>
      <c r="AG838" s="328"/>
      <c r="AH838" s="421">
        <v>2</v>
      </c>
      <c r="AI838" s="422"/>
      <c r="AJ838" s="422"/>
      <c r="AK838" s="422"/>
      <c r="AL838" s="325">
        <v>98.3</v>
      </c>
      <c r="AM838" s="326"/>
      <c r="AN838" s="326"/>
      <c r="AO838" s="327"/>
      <c r="AP838" s="321" t="s">
        <v>551</v>
      </c>
      <c r="AQ838" s="321"/>
      <c r="AR838" s="321"/>
      <c r="AS838" s="321"/>
      <c r="AT838" s="321"/>
      <c r="AU838" s="321"/>
      <c r="AV838" s="321"/>
      <c r="AW838" s="321"/>
      <c r="AX838" s="321"/>
    </row>
    <row r="839" spans="1:50" ht="30" customHeight="1" x14ac:dyDescent="0.15">
      <c r="A839" s="404">
        <v>3</v>
      </c>
      <c r="B839" s="404">
        <v>1</v>
      </c>
      <c r="C839" s="427" t="s">
        <v>590</v>
      </c>
      <c r="D839" s="418"/>
      <c r="E839" s="418"/>
      <c r="F839" s="418"/>
      <c r="G839" s="418"/>
      <c r="H839" s="418"/>
      <c r="I839" s="418"/>
      <c r="J839" s="419">
        <v>6010401037774</v>
      </c>
      <c r="K839" s="420"/>
      <c r="L839" s="420"/>
      <c r="M839" s="420"/>
      <c r="N839" s="420"/>
      <c r="O839" s="420"/>
      <c r="P839" s="316" t="s">
        <v>588</v>
      </c>
      <c r="Q839" s="317"/>
      <c r="R839" s="317"/>
      <c r="S839" s="317"/>
      <c r="T839" s="317"/>
      <c r="U839" s="317"/>
      <c r="V839" s="317"/>
      <c r="W839" s="317"/>
      <c r="X839" s="317"/>
      <c r="Y839" s="318">
        <v>10</v>
      </c>
      <c r="Z839" s="319"/>
      <c r="AA839" s="319"/>
      <c r="AB839" s="320"/>
      <c r="AC839" s="328" t="s">
        <v>516</v>
      </c>
      <c r="AD839" s="328"/>
      <c r="AE839" s="328"/>
      <c r="AF839" s="328"/>
      <c r="AG839" s="328"/>
      <c r="AH839" s="323">
        <v>1</v>
      </c>
      <c r="AI839" s="324"/>
      <c r="AJ839" s="324"/>
      <c r="AK839" s="324"/>
      <c r="AL839" s="325">
        <v>99.5</v>
      </c>
      <c r="AM839" s="326"/>
      <c r="AN839" s="326"/>
      <c r="AO839" s="327"/>
      <c r="AP839" s="321" t="s">
        <v>551</v>
      </c>
      <c r="AQ839" s="321"/>
      <c r="AR839" s="321"/>
      <c r="AS839" s="321"/>
      <c r="AT839" s="321"/>
      <c r="AU839" s="321"/>
      <c r="AV839" s="321"/>
      <c r="AW839" s="321"/>
      <c r="AX839" s="321"/>
    </row>
    <row r="840" spans="1:50" ht="30" customHeight="1" x14ac:dyDescent="0.15">
      <c r="A840" s="404">
        <v>4</v>
      </c>
      <c r="B840" s="404">
        <v>1</v>
      </c>
      <c r="C840" s="427" t="s">
        <v>590</v>
      </c>
      <c r="D840" s="418"/>
      <c r="E840" s="418"/>
      <c r="F840" s="418"/>
      <c r="G840" s="418"/>
      <c r="H840" s="418"/>
      <c r="I840" s="418"/>
      <c r="J840" s="419">
        <v>6010401037774</v>
      </c>
      <c r="K840" s="420"/>
      <c r="L840" s="420"/>
      <c r="M840" s="420"/>
      <c r="N840" s="420"/>
      <c r="O840" s="420"/>
      <c r="P840" s="316" t="s">
        <v>589</v>
      </c>
      <c r="Q840" s="317"/>
      <c r="R840" s="317"/>
      <c r="S840" s="317"/>
      <c r="T840" s="317"/>
      <c r="U840" s="317"/>
      <c r="V840" s="317"/>
      <c r="W840" s="317"/>
      <c r="X840" s="317"/>
      <c r="Y840" s="318">
        <v>7</v>
      </c>
      <c r="Z840" s="319"/>
      <c r="AA840" s="319"/>
      <c r="AB840" s="320"/>
      <c r="AC840" s="328" t="s">
        <v>516</v>
      </c>
      <c r="AD840" s="328"/>
      <c r="AE840" s="328"/>
      <c r="AF840" s="328"/>
      <c r="AG840" s="328"/>
      <c r="AH840" s="323">
        <v>3</v>
      </c>
      <c r="AI840" s="324"/>
      <c r="AJ840" s="324"/>
      <c r="AK840" s="324"/>
      <c r="AL840" s="325">
        <v>61.4</v>
      </c>
      <c r="AM840" s="326"/>
      <c r="AN840" s="326"/>
      <c r="AO840" s="327"/>
      <c r="AP840" s="321" t="s">
        <v>551</v>
      </c>
      <c r="AQ840" s="321"/>
      <c r="AR840" s="321"/>
      <c r="AS840" s="321"/>
      <c r="AT840" s="321"/>
      <c r="AU840" s="321"/>
      <c r="AV840" s="321"/>
      <c r="AW840" s="321"/>
      <c r="AX840" s="321"/>
    </row>
    <row r="841" spans="1:50" ht="30" customHeight="1" x14ac:dyDescent="0.15">
      <c r="A841" s="404">
        <v>5</v>
      </c>
      <c r="B841" s="404">
        <v>1</v>
      </c>
      <c r="C841" s="427" t="s">
        <v>591</v>
      </c>
      <c r="D841" s="418"/>
      <c r="E841" s="418"/>
      <c r="F841" s="418"/>
      <c r="G841" s="418"/>
      <c r="H841" s="418"/>
      <c r="I841" s="418"/>
      <c r="J841" s="419">
        <v>4050001004644</v>
      </c>
      <c r="K841" s="420"/>
      <c r="L841" s="420"/>
      <c r="M841" s="420"/>
      <c r="N841" s="420"/>
      <c r="O841" s="420"/>
      <c r="P841" s="316" t="s">
        <v>593</v>
      </c>
      <c r="Q841" s="317"/>
      <c r="R841" s="317"/>
      <c r="S841" s="317"/>
      <c r="T841" s="317"/>
      <c r="U841" s="317"/>
      <c r="V841" s="317"/>
      <c r="W841" s="317"/>
      <c r="X841" s="317"/>
      <c r="Y841" s="318">
        <v>9</v>
      </c>
      <c r="Z841" s="319"/>
      <c r="AA841" s="319"/>
      <c r="AB841" s="320"/>
      <c r="AC841" s="322" t="s">
        <v>516</v>
      </c>
      <c r="AD841" s="322"/>
      <c r="AE841" s="322"/>
      <c r="AF841" s="322"/>
      <c r="AG841" s="322"/>
      <c r="AH841" s="323">
        <v>3</v>
      </c>
      <c r="AI841" s="324"/>
      <c r="AJ841" s="324"/>
      <c r="AK841" s="324"/>
      <c r="AL841" s="325">
        <v>76.8</v>
      </c>
      <c r="AM841" s="326"/>
      <c r="AN841" s="326"/>
      <c r="AO841" s="327"/>
      <c r="AP841" s="321" t="s">
        <v>551</v>
      </c>
      <c r="AQ841" s="321"/>
      <c r="AR841" s="321"/>
      <c r="AS841" s="321"/>
      <c r="AT841" s="321"/>
      <c r="AU841" s="321"/>
      <c r="AV841" s="321"/>
      <c r="AW841" s="321"/>
      <c r="AX841" s="321"/>
    </row>
    <row r="842" spans="1:50" ht="30" customHeight="1" x14ac:dyDescent="0.15">
      <c r="A842" s="404">
        <v>6</v>
      </c>
      <c r="B842" s="404">
        <v>1</v>
      </c>
      <c r="C842" s="427" t="s">
        <v>592</v>
      </c>
      <c r="D842" s="418"/>
      <c r="E842" s="418"/>
      <c r="F842" s="418"/>
      <c r="G842" s="418"/>
      <c r="H842" s="418"/>
      <c r="I842" s="418"/>
      <c r="J842" s="419">
        <v>4050001004644</v>
      </c>
      <c r="K842" s="420"/>
      <c r="L842" s="420"/>
      <c r="M842" s="420"/>
      <c r="N842" s="420"/>
      <c r="O842" s="420"/>
      <c r="P842" s="316" t="s">
        <v>636</v>
      </c>
      <c r="Q842" s="317"/>
      <c r="R842" s="317"/>
      <c r="S842" s="317"/>
      <c r="T842" s="317"/>
      <c r="U842" s="317"/>
      <c r="V842" s="317"/>
      <c r="W842" s="317"/>
      <c r="X842" s="317"/>
      <c r="Y842" s="318">
        <v>6</v>
      </c>
      <c r="Z842" s="319"/>
      <c r="AA842" s="319"/>
      <c r="AB842" s="320"/>
      <c r="AC842" s="322" t="s">
        <v>516</v>
      </c>
      <c r="AD842" s="322"/>
      <c r="AE842" s="322"/>
      <c r="AF842" s="322"/>
      <c r="AG842" s="322"/>
      <c r="AH842" s="323">
        <v>3</v>
      </c>
      <c r="AI842" s="324"/>
      <c r="AJ842" s="324"/>
      <c r="AK842" s="324"/>
      <c r="AL842" s="325">
        <v>58.8</v>
      </c>
      <c r="AM842" s="326"/>
      <c r="AN842" s="326"/>
      <c r="AO842" s="327"/>
      <c r="AP842" s="321" t="s">
        <v>551</v>
      </c>
      <c r="AQ842" s="321"/>
      <c r="AR842" s="321"/>
      <c r="AS842" s="321"/>
      <c r="AT842" s="321"/>
      <c r="AU842" s="321"/>
      <c r="AV842" s="321"/>
      <c r="AW842" s="321"/>
      <c r="AX842" s="321"/>
    </row>
    <row r="843" spans="1:50" ht="30" customHeight="1" x14ac:dyDescent="0.15">
      <c r="A843" s="404">
        <v>7</v>
      </c>
      <c r="B843" s="404">
        <v>1</v>
      </c>
      <c r="C843" s="427" t="s">
        <v>592</v>
      </c>
      <c r="D843" s="418"/>
      <c r="E843" s="418"/>
      <c r="F843" s="418"/>
      <c r="G843" s="418"/>
      <c r="H843" s="418"/>
      <c r="I843" s="418"/>
      <c r="J843" s="419">
        <v>4050001004644</v>
      </c>
      <c r="K843" s="420"/>
      <c r="L843" s="420"/>
      <c r="M843" s="420"/>
      <c r="N843" s="420"/>
      <c r="O843" s="420"/>
      <c r="P843" s="316" t="s">
        <v>594</v>
      </c>
      <c r="Q843" s="317"/>
      <c r="R843" s="317"/>
      <c r="S843" s="317"/>
      <c r="T843" s="317"/>
      <c r="U843" s="317"/>
      <c r="V843" s="317"/>
      <c r="W843" s="317"/>
      <c r="X843" s="317"/>
      <c r="Y843" s="318">
        <v>2</v>
      </c>
      <c r="Z843" s="319"/>
      <c r="AA843" s="319"/>
      <c r="AB843" s="320"/>
      <c r="AC843" s="322" t="s">
        <v>516</v>
      </c>
      <c r="AD843" s="322"/>
      <c r="AE843" s="322"/>
      <c r="AF843" s="322"/>
      <c r="AG843" s="322"/>
      <c r="AH843" s="323">
        <v>2</v>
      </c>
      <c r="AI843" s="324"/>
      <c r="AJ843" s="324"/>
      <c r="AK843" s="324"/>
      <c r="AL843" s="325">
        <v>69.900000000000006</v>
      </c>
      <c r="AM843" s="326"/>
      <c r="AN843" s="326"/>
      <c r="AO843" s="327"/>
      <c r="AP843" s="321" t="s">
        <v>598</v>
      </c>
      <c r="AQ843" s="321"/>
      <c r="AR843" s="321"/>
      <c r="AS843" s="321"/>
      <c r="AT843" s="321"/>
      <c r="AU843" s="321"/>
      <c r="AV843" s="321"/>
      <c r="AW843" s="321"/>
      <c r="AX843" s="321"/>
    </row>
    <row r="844" spans="1:50" ht="30" customHeight="1" x14ac:dyDescent="0.15">
      <c r="A844" s="404">
        <v>8</v>
      </c>
      <c r="B844" s="404">
        <v>1</v>
      </c>
      <c r="C844" s="427" t="s">
        <v>595</v>
      </c>
      <c r="D844" s="418"/>
      <c r="E844" s="418"/>
      <c r="F844" s="418"/>
      <c r="G844" s="418"/>
      <c r="H844" s="418"/>
      <c r="I844" s="418"/>
      <c r="J844" s="419">
        <v>6010401058102</v>
      </c>
      <c r="K844" s="420"/>
      <c r="L844" s="420"/>
      <c r="M844" s="420"/>
      <c r="N844" s="420"/>
      <c r="O844" s="420"/>
      <c r="P844" s="316" t="s">
        <v>596</v>
      </c>
      <c r="Q844" s="317"/>
      <c r="R844" s="317"/>
      <c r="S844" s="317"/>
      <c r="T844" s="317"/>
      <c r="U844" s="317"/>
      <c r="V844" s="317"/>
      <c r="W844" s="317"/>
      <c r="X844" s="317"/>
      <c r="Y844" s="318">
        <v>7</v>
      </c>
      <c r="Z844" s="319"/>
      <c r="AA844" s="319"/>
      <c r="AB844" s="320"/>
      <c r="AC844" s="322" t="s">
        <v>516</v>
      </c>
      <c r="AD844" s="322"/>
      <c r="AE844" s="322"/>
      <c r="AF844" s="322"/>
      <c r="AG844" s="322"/>
      <c r="AH844" s="323">
        <v>4</v>
      </c>
      <c r="AI844" s="324"/>
      <c r="AJ844" s="324"/>
      <c r="AK844" s="324"/>
      <c r="AL844" s="325">
        <v>68.2</v>
      </c>
      <c r="AM844" s="326"/>
      <c r="AN844" s="326"/>
      <c r="AO844" s="327"/>
      <c r="AP844" s="321" t="s">
        <v>551</v>
      </c>
      <c r="AQ844" s="321"/>
      <c r="AR844" s="321"/>
      <c r="AS844" s="321"/>
      <c r="AT844" s="321"/>
      <c r="AU844" s="321"/>
      <c r="AV844" s="321"/>
      <c r="AW844" s="321"/>
      <c r="AX844" s="321"/>
    </row>
    <row r="845" spans="1:50" ht="30" customHeight="1" x14ac:dyDescent="0.15">
      <c r="A845" s="404">
        <v>9</v>
      </c>
      <c r="B845" s="404">
        <v>1</v>
      </c>
      <c r="C845" s="427" t="s">
        <v>595</v>
      </c>
      <c r="D845" s="418"/>
      <c r="E845" s="418"/>
      <c r="F845" s="418"/>
      <c r="G845" s="418"/>
      <c r="H845" s="418"/>
      <c r="I845" s="418"/>
      <c r="J845" s="419">
        <v>6010401058102</v>
      </c>
      <c r="K845" s="420"/>
      <c r="L845" s="420"/>
      <c r="M845" s="420"/>
      <c r="N845" s="420"/>
      <c r="O845" s="420"/>
      <c r="P845" s="316" t="s">
        <v>597</v>
      </c>
      <c r="Q845" s="317"/>
      <c r="R845" s="317"/>
      <c r="S845" s="317"/>
      <c r="T845" s="317"/>
      <c r="U845" s="317"/>
      <c r="V845" s="317"/>
      <c r="W845" s="317"/>
      <c r="X845" s="317"/>
      <c r="Y845" s="318">
        <v>5</v>
      </c>
      <c r="Z845" s="319"/>
      <c r="AA845" s="319"/>
      <c r="AB845" s="320"/>
      <c r="AC845" s="322" t="s">
        <v>516</v>
      </c>
      <c r="AD845" s="322"/>
      <c r="AE845" s="322"/>
      <c r="AF845" s="322"/>
      <c r="AG845" s="322"/>
      <c r="AH845" s="323">
        <v>3</v>
      </c>
      <c r="AI845" s="324"/>
      <c r="AJ845" s="324"/>
      <c r="AK845" s="324"/>
      <c r="AL845" s="325">
        <v>48.5</v>
      </c>
      <c r="AM845" s="326"/>
      <c r="AN845" s="326"/>
      <c r="AO845" s="327"/>
      <c r="AP845" s="321" t="s">
        <v>551</v>
      </c>
      <c r="AQ845" s="321"/>
      <c r="AR845" s="321"/>
      <c r="AS845" s="321"/>
      <c r="AT845" s="321"/>
      <c r="AU845" s="321"/>
      <c r="AV845" s="321"/>
      <c r="AW845" s="321"/>
      <c r="AX845" s="321"/>
    </row>
    <row r="846" spans="1:50" ht="30" customHeight="1" x14ac:dyDescent="0.15">
      <c r="A846" s="404">
        <v>10</v>
      </c>
      <c r="B846" s="404">
        <v>1</v>
      </c>
      <c r="C846" s="427" t="s">
        <v>629</v>
      </c>
      <c r="D846" s="418"/>
      <c r="E846" s="418"/>
      <c r="F846" s="418"/>
      <c r="G846" s="418"/>
      <c r="H846" s="418"/>
      <c r="I846" s="418"/>
      <c r="J846" s="419">
        <v>1012401019393</v>
      </c>
      <c r="K846" s="420"/>
      <c r="L846" s="420"/>
      <c r="M846" s="420"/>
      <c r="N846" s="420"/>
      <c r="O846" s="420"/>
      <c r="P846" s="316" t="s">
        <v>635</v>
      </c>
      <c r="Q846" s="317"/>
      <c r="R846" s="317"/>
      <c r="S846" s="317"/>
      <c r="T846" s="317"/>
      <c r="U846" s="317"/>
      <c r="V846" s="317"/>
      <c r="W846" s="317"/>
      <c r="X846" s="317"/>
      <c r="Y846" s="318">
        <v>5</v>
      </c>
      <c r="Z846" s="319"/>
      <c r="AA846" s="319"/>
      <c r="AB846" s="320"/>
      <c r="AC846" s="322" t="s">
        <v>516</v>
      </c>
      <c r="AD846" s="322"/>
      <c r="AE846" s="322"/>
      <c r="AF846" s="322"/>
      <c r="AG846" s="322"/>
      <c r="AH846" s="323">
        <v>3</v>
      </c>
      <c r="AI846" s="324"/>
      <c r="AJ846" s="324"/>
      <c r="AK846" s="324"/>
      <c r="AL846" s="325">
        <v>64.5</v>
      </c>
      <c r="AM846" s="326"/>
      <c r="AN846" s="326"/>
      <c r="AO846" s="327"/>
      <c r="AP846" s="321" t="s">
        <v>598</v>
      </c>
      <c r="AQ846" s="321"/>
      <c r="AR846" s="321"/>
      <c r="AS846" s="321"/>
      <c r="AT846" s="321"/>
      <c r="AU846" s="321"/>
      <c r="AV846" s="321"/>
      <c r="AW846" s="321"/>
      <c r="AX846" s="321"/>
    </row>
    <row r="847" spans="1:50" ht="30" customHeight="1" x14ac:dyDescent="0.15">
      <c r="A847" s="404">
        <v>11</v>
      </c>
      <c r="B847" s="404">
        <v>1</v>
      </c>
      <c r="C847" s="427" t="s">
        <v>629</v>
      </c>
      <c r="D847" s="418"/>
      <c r="E847" s="418"/>
      <c r="F847" s="418"/>
      <c r="G847" s="418"/>
      <c r="H847" s="418"/>
      <c r="I847" s="418"/>
      <c r="J847" s="419">
        <v>1012401019393</v>
      </c>
      <c r="K847" s="420"/>
      <c r="L847" s="420"/>
      <c r="M847" s="420"/>
      <c r="N847" s="420"/>
      <c r="O847" s="420"/>
      <c r="P847" s="316" t="s">
        <v>634</v>
      </c>
      <c r="Q847" s="317"/>
      <c r="R847" s="317"/>
      <c r="S847" s="317"/>
      <c r="T847" s="317"/>
      <c r="U847" s="317"/>
      <c r="V847" s="317"/>
      <c r="W847" s="317"/>
      <c r="X847" s="317"/>
      <c r="Y847" s="318">
        <v>4</v>
      </c>
      <c r="Z847" s="319"/>
      <c r="AA847" s="319"/>
      <c r="AB847" s="320"/>
      <c r="AC847" s="322" t="s">
        <v>516</v>
      </c>
      <c r="AD847" s="322"/>
      <c r="AE847" s="322"/>
      <c r="AF847" s="322"/>
      <c r="AG847" s="322"/>
      <c r="AH847" s="323">
        <v>3</v>
      </c>
      <c r="AI847" s="324"/>
      <c r="AJ847" s="324"/>
      <c r="AK847" s="324"/>
      <c r="AL847" s="325">
        <v>45.1</v>
      </c>
      <c r="AM847" s="326"/>
      <c r="AN847" s="326"/>
      <c r="AO847" s="327"/>
      <c r="AP847" s="321"/>
      <c r="AQ847" s="321"/>
      <c r="AR847" s="321"/>
      <c r="AS847" s="321"/>
      <c r="AT847" s="321"/>
      <c r="AU847" s="321"/>
      <c r="AV847" s="321"/>
      <c r="AW847" s="321"/>
      <c r="AX847" s="321"/>
    </row>
    <row r="848" spans="1:50" ht="30" customHeight="1" x14ac:dyDescent="0.15">
      <c r="A848" s="404">
        <v>12</v>
      </c>
      <c r="B848" s="404">
        <v>1</v>
      </c>
      <c r="C848" s="427" t="s">
        <v>637</v>
      </c>
      <c r="D848" s="418"/>
      <c r="E848" s="418"/>
      <c r="F848" s="418"/>
      <c r="G848" s="418"/>
      <c r="H848" s="418"/>
      <c r="I848" s="418"/>
      <c r="J848" s="419">
        <v>9380001016957</v>
      </c>
      <c r="K848" s="420"/>
      <c r="L848" s="420"/>
      <c r="M848" s="420"/>
      <c r="N848" s="420"/>
      <c r="O848" s="420"/>
      <c r="P848" s="316" t="s">
        <v>641</v>
      </c>
      <c r="Q848" s="317"/>
      <c r="R848" s="317"/>
      <c r="S848" s="317"/>
      <c r="T848" s="317"/>
      <c r="U848" s="317"/>
      <c r="V848" s="317"/>
      <c r="W848" s="317"/>
      <c r="X848" s="317"/>
      <c r="Y848" s="318">
        <v>7</v>
      </c>
      <c r="Z848" s="319"/>
      <c r="AA848" s="319"/>
      <c r="AB848" s="320"/>
      <c r="AC848" s="322" t="s">
        <v>516</v>
      </c>
      <c r="AD848" s="322"/>
      <c r="AE848" s="322"/>
      <c r="AF848" s="322"/>
      <c r="AG848" s="322"/>
      <c r="AH848" s="323">
        <v>2</v>
      </c>
      <c r="AI848" s="324"/>
      <c r="AJ848" s="324"/>
      <c r="AK848" s="324"/>
      <c r="AL848" s="325">
        <v>87.9</v>
      </c>
      <c r="AM848" s="326"/>
      <c r="AN848" s="326"/>
      <c r="AO848" s="327"/>
      <c r="AP848" s="321"/>
      <c r="AQ848" s="321"/>
      <c r="AR848" s="321"/>
      <c r="AS848" s="321"/>
      <c r="AT848" s="321"/>
      <c r="AU848" s="321"/>
      <c r="AV848" s="321"/>
      <c r="AW848" s="321"/>
      <c r="AX848" s="321"/>
    </row>
    <row r="849" spans="1:50" ht="30" customHeight="1" x14ac:dyDescent="0.15">
      <c r="A849" s="404">
        <v>13</v>
      </c>
      <c r="B849" s="404">
        <v>1</v>
      </c>
      <c r="C849" s="427" t="s">
        <v>638</v>
      </c>
      <c r="D849" s="418"/>
      <c r="E849" s="418"/>
      <c r="F849" s="418"/>
      <c r="G849" s="418"/>
      <c r="H849" s="418"/>
      <c r="I849" s="418"/>
      <c r="J849" s="419">
        <v>5120001073978</v>
      </c>
      <c r="K849" s="420"/>
      <c r="L849" s="420"/>
      <c r="M849" s="420"/>
      <c r="N849" s="420"/>
      <c r="O849" s="420"/>
      <c r="P849" s="316" t="s">
        <v>640</v>
      </c>
      <c r="Q849" s="317"/>
      <c r="R849" s="317"/>
      <c r="S849" s="317"/>
      <c r="T849" s="317"/>
      <c r="U849" s="317"/>
      <c r="V849" s="317"/>
      <c r="W849" s="317"/>
      <c r="X849" s="317"/>
      <c r="Y849" s="318">
        <v>5</v>
      </c>
      <c r="Z849" s="319"/>
      <c r="AA849" s="319"/>
      <c r="AB849" s="320"/>
      <c r="AC849" s="322" t="s">
        <v>516</v>
      </c>
      <c r="AD849" s="322"/>
      <c r="AE849" s="322"/>
      <c r="AF849" s="322"/>
      <c r="AG849" s="322"/>
      <c r="AH849" s="323">
        <v>2</v>
      </c>
      <c r="AI849" s="324"/>
      <c r="AJ849" s="324"/>
      <c r="AK849" s="324"/>
      <c r="AL849" s="325">
        <v>97.3</v>
      </c>
      <c r="AM849" s="326"/>
      <c r="AN849" s="326"/>
      <c r="AO849" s="327"/>
      <c r="AP849" s="321"/>
      <c r="AQ849" s="321"/>
      <c r="AR849" s="321"/>
      <c r="AS849" s="321"/>
      <c r="AT849" s="321"/>
      <c r="AU849" s="321"/>
      <c r="AV849" s="321"/>
      <c r="AW849" s="321"/>
      <c r="AX849" s="321"/>
    </row>
    <row r="850" spans="1:50" ht="30" customHeight="1" x14ac:dyDescent="0.15">
      <c r="A850" s="404">
        <v>14</v>
      </c>
      <c r="B850" s="404">
        <v>1</v>
      </c>
      <c r="C850" s="427" t="s">
        <v>639</v>
      </c>
      <c r="D850" s="418"/>
      <c r="E850" s="418"/>
      <c r="F850" s="418"/>
      <c r="G850" s="418"/>
      <c r="H850" s="418"/>
      <c r="I850" s="418"/>
      <c r="J850" s="419">
        <v>7010701020792</v>
      </c>
      <c r="K850" s="420"/>
      <c r="L850" s="420"/>
      <c r="M850" s="420"/>
      <c r="N850" s="420"/>
      <c r="O850" s="420"/>
      <c r="P850" s="316" t="s">
        <v>642</v>
      </c>
      <c r="Q850" s="317"/>
      <c r="R850" s="317"/>
      <c r="S850" s="317"/>
      <c r="T850" s="317"/>
      <c r="U850" s="317"/>
      <c r="V850" s="317"/>
      <c r="W850" s="317"/>
      <c r="X850" s="317"/>
      <c r="Y850" s="318">
        <v>4</v>
      </c>
      <c r="Z850" s="319"/>
      <c r="AA850" s="319"/>
      <c r="AB850" s="320"/>
      <c r="AC850" s="322" t="s">
        <v>516</v>
      </c>
      <c r="AD850" s="322"/>
      <c r="AE850" s="322"/>
      <c r="AF850" s="322"/>
      <c r="AG850" s="322"/>
      <c r="AH850" s="323">
        <v>2</v>
      </c>
      <c r="AI850" s="324"/>
      <c r="AJ850" s="324"/>
      <c r="AK850" s="324"/>
      <c r="AL850" s="325">
        <v>73.5</v>
      </c>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6" t="s">
        <v>478</v>
      </c>
      <c r="AD869" s="276"/>
      <c r="AE869" s="276"/>
      <c r="AF869" s="276"/>
      <c r="AG869" s="276"/>
      <c r="AH869" s="344" t="s">
        <v>511</v>
      </c>
      <c r="AI869" s="346"/>
      <c r="AJ869" s="346"/>
      <c r="AK869" s="346"/>
      <c r="AL869" s="346" t="s">
        <v>21</v>
      </c>
      <c r="AM869" s="346"/>
      <c r="AN869" s="346"/>
      <c r="AO869" s="428"/>
      <c r="AP869" s="429" t="s">
        <v>433</v>
      </c>
      <c r="AQ869" s="429"/>
      <c r="AR869" s="429"/>
      <c r="AS869" s="429"/>
      <c r="AT869" s="429"/>
      <c r="AU869" s="429"/>
      <c r="AV869" s="429"/>
      <c r="AW869" s="429"/>
      <c r="AX869" s="429"/>
    </row>
    <row r="870" spans="1:50" ht="55.5" customHeight="1" x14ac:dyDescent="0.15">
      <c r="A870" s="404">
        <v>1</v>
      </c>
      <c r="B870" s="404">
        <v>1</v>
      </c>
      <c r="C870" s="427" t="s">
        <v>600</v>
      </c>
      <c r="D870" s="418"/>
      <c r="E870" s="418"/>
      <c r="F870" s="418"/>
      <c r="G870" s="418"/>
      <c r="H870" s="418"/>
      <c r="I870" s="418"/>
      <c r="J870" s="419">
        <v>6050005002007</v>
      </c>
      <c r="K870" s="420"/>
      <c r="L870" s="420"/>
      <c r="M870" s="420"/>
      <c r="N870" s="420"/>
      <c r="O870" s="420"/>
      <c r="P870" s="316" t="s">
        <v>599</v>
      </c>
      <c r="Q870" s="317"/>
      <c r="R870" s="317"/>
      <c r="S870" s="317"/>
      <c r="T870" s="317"/>
      <c r="U870" s="317"/>
      <c r="V870" s="317"/>
      <c r="W870" s="317"/>
      <c r="X870" s="317"/>
      <c r="Y870" s="318">
        <v>42</v>
      </c>
      <c r="Z870" s="319"/>
      <c r="AA870" s="319"/>
      <c r="AB870" s="320"/>
      <c r="AC870" s="328" t="s">
        <v>521</v>
      </c>
      <c r="AD870" s="426"/>
      <c r="AE870" s="426"/>
      <c r="AF870" s="426"/>
      <c r="AG870" s="426"/>
      <c r="AH870" s="421">
        <v>1</v>
      </c>
      <c r="AI870" s="422"/>
      <c r="AJ870" s="422"/>
      <c r="AK870" s="422"/>
      <c r="AL870" s="325">
        <v>100</v>
      </c>
      <c r="AM870" s="326"/>
      <c r="AN870" s="326"/>
      <c r="AO870" s="327"/>
      <c r="AP870" s="321" t="s">
        <v>551</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6"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6" t="s">
        <v>478</v>
      </c>
      <c r="AD902" s="276"/>
      <c r="AE902" s="276"/>
      <c r="AF902" s="276"/>
      <c r="AG902" s="276"/>
      <c r="AH902" s="344" t="s">
        <v>511</v>
      </c>
      <c r="AI902" s="346"/>
      <c r="AJ902" s="346"/>
      <c r="AK902" s="346"/>
      <c r="AL902" s="346" t="s">
        <v>21</v>
      </c>
      <c r="AM902" s="346"/>
      <c r="AN902" s="346"/>
      <c r="AO902" s="428"/>
      <c r="AP902" s="429" t="s">
        <v>433</v>
      </c>
      <c r="AQ902" s="429"/>
      <c r="AR902" s="429"/>
      <c r="AS902" s="429"/>
      <c r="AT902" s="429"/>
      <c r="AU902" s="429"/>
      <c r="AV902" s="429"/>
      <c r="AW902" s="429"/>
      <c r="AX902" s="429"/>
    </row>
    <row r="903" spans="1:50" ht="57" customHeight="1" x14ac:dyDescent="0.15">
      <c r="A903" s="404">
        <v>1</v>
      </c>
      <c r="B903" s="404">
        <v>1</v>
      </c>
      <c r="C903" s="427" t="s">
        <v>602</v>
      </c>
      <c r="D903" s="418"/>
      <c r="E903" s="418"/>
      <c r="F903" s="418"/>
      <c r="G903" s="418"/>
      <c r="H903" s="418"/>
      <c r="I903" s="418"/>
      <c r="J903" s="419">
        <v>8700150012196</v>
      </c>
      <c r="K903" s="420"/>
      <c r="L903" s="420"/>
      <c r="M903" s="420"/>
      <c r="N903" s="420"/>
      <c r="O903" s="420"/>
      <c r="P903" s="316" t="s">
        <v>601</v>
      </c>
      <c r="Q903" s="317"/>
      <c r="R903" s="317"/>
      <c r="S903" s="317"/>
      <c r="T903" s="317"/>
      <c r="U903" s="317"/>
      <c r="V903" s="317"/>
      <c r="W903" s="317"/>
      <c r="X903" s="317"/>
      <c r="Y903" s="318">
        <v>10</v>
      </c>
      <c r="Z903" s="319"/>
      <c r="AA903" s="319"/>
      <c r="AB903" s="320"/>
      <c r="AC903" s="328" t="s">
        <v>521</v>
      </c>
      <c r="AD903" s="426"/>
      <c r="AE903" s="426"/>
      <c r="AF903" s="426"/>
      <c r="AG903" s="426"/>
      <c r="AH903" s="421">
        <v>1</v>
      </c>
      <c r="AI903" s="422"/>
      <c r="AJ903" s="422"/>
      <c r="AK903" s="422"/>
      <c r="AL903" s="325">
        <v>100</v>
      </c>
      <c r="AM903" s="326"/>
      <c r="AN903" s="326"/>
      <c r="AO903" s="327"/>
      <c r="AP903" s="321" t="s">
        <v>551</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6" t="s">
        <v>478</v>
      </c>
      <c r="AD935" s="276"/>
      <c r="AE935" s="276"/>
      <c r="AF935" s="276"/>
      <c r="AG935" s="276"/>
      <c r="AH935" s="344" t="s">
        <v>511</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6" t="s">
        <v>478</v>
      </c>
      <c r="AD968" s="276"/>
      <c r="AE968" s="276"/>
      <c r="AF968" s="276"/>
      <c r="AG968" s="276"/>
      <c r="AH968" s="344" t="s">
        <v>511</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6" t="s">
        <v>478</v>
      </c>
      <c r="AD1001" s="276"/>
      <c r="AE1001" s="276"/>
      <c r="AF1001" s="276"/>
      <c r="AG1001" s="276"/>
      <c r="AH1001" s="344" t="s">
        <v>511</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6" t="s">
        <v>478</v>
      </c>
      <c r="AD1034" s="276"/>
      <c r="AE1034" s="276"/>
      <c r="AF1034" s="276"/>
      <c r="AG1034" s="276"/>
      <c r="AH1034" s="344" t="s">
        <v>511</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6" t="s">
        <v>478</v>
      </c>
      <c r="AD1067" s="276"/>
      <c r="AE1067" s="276"/>
      <c r="AF1067" s="276"/>
      <c r="AG1067" s="276"/>
      <c r="AH1067" s="344" t="s">
        <v>511</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485</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6" t="s">
        <v>397</v>
      </c>
      <c r="D1101" s="896"/>
      <c r="E1101" s="276" t="s">
        <v>396</v>
      </c>
      <c r="F1101" s="896"/>
      <c r="G1101" s="896"/>
      <c r="H1101" s="896"/>
      <c r="I1101" s="896"/>
      <c r="J1101" s="276" t="s">
        <v>432</v>
      </c>
      <c r="K1101" s="276"/>
      <c r="L1101" s="276"/>
      <c r="M1101" s="276"/>
      <c r="N1101" s="276"/>
      <c r="O1101" s="276"/>
      <c r="P1101" s="344" t="s">
        <v>27</v>
      </c>
      <c r="Q1101" s="344"/>
      <c r="R1101" s="344"/>
      <c r="S1101" s="344"/>
      <c r="T1101" s="344"/>
      <c r="U1101" s="344"/>
      <c r="V1101" s="344"/>
      <c r="W1101" s="344"/>
      <c r="X1101" s="344"/>
      <c r="Y1101" s="276" t="s">
        <v>434</v>
      </c>
      <c r="Z1101" s="896"/>
      <c r="AA1101" s="896"/>
      <c r="AB1101" s="896"/>
      <c r="AC1101" s="276" t="s">
        <v>377</v>
      </c>
      <c r="AD1101" s="276"/>
      <c r="AE1101" s="276"/>
      <c r="AF1101" s="276"/>
      <c r="AG1101" s="276"/>
      <c r="AH1101" s="344" t="s">
        <v>391</v>
      </c>
      <c r="AI1101" s="345"/>
      <c r="AJ1101" s="345"/>
      <c r="AK1101" s="345"/>
      <c r="AL1101" s="345" t="s">
        <v>21</v>
      </c>
      <c r="AM1101" s="345"/>
      <c r="AN1101" s="345"/>
      <c r="AO1101" s="899"/>
      <c r="AP1101" s="429" t="s">
        <v>467</v>
      </c>
      <c r="AQ1101" s="429"/>
      <c r="AR1101" s="429"/>
      <c r="AS1101" s="429"/>
      <c r="AT1101" s="429"/>
      <c r="AU1101" s="429"/>
      <c r="AV1101" s="429"/>
      <c r="AW1101" s="429"/>
      <c r="AX1101" s="429"/>
    </row>
    <row r="1102" spans="1:50" ht="30" hidden="1" customHeight="1" x14ac:dyDescent="0.15">
      <c r="A1102" s="404">
        <v>1</v>
      </c>
      <c r="B1102" s="404">
        <v>1</v>
      </c>
      <c r="C1102" s="898"/>
      <c r="D1102" s="898"/>
      <c r="E1102" s="897"/>
      <c r="F1102" s="897"/>
      <c r="G1102" s="897"/>
      <c r="H1102" s="897"/>
      <c r="I1102" s="897"/>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0"/>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17">
      <formula>IF(RIGHT(TEXT(P14,"0.#"),1)=".",FALSE,TRUE)</formula>
    </cfRule>
    <cfRule type="expression" dxfId="2798" priority="14018">
      <formula>IF(RIGHT(TEXT(P14,"0.#"),1)=".",TRUE,FALSE)</formula>
    </cfRule>
  </conditionalFormatting>
  <conditionalFormatting sqref="AE32">
    <cfRule type="expression" dxfId="2797" priority="14007">
      <formula>IF(RIGHT(TEXT(AE32,"0.#"),1)=".",FALSE,TRUE)</formula>
    </cfRule>
    <cfRule type="expression" dxfId="2796" priority="14008">
      <formula>IF(RIGHT(TEXT(AE32,"0.#"),1)=".",TRUE,FALSE)</formula>
    </cfRule>
  </conditionalFormatting>
  <conditionalFormatting sqref="P18:AX18">
    <cfRule type="expression" dxfId="2795" priority="13893">
      <formula>IF(RIGHT(TEXT(P18,"0.#"),1)=".",FALSE,TRUE)</formula>
    </cfRule>
    <cfRule type="expression" dxfId="2794" priority="13894">
      <formula>IF(RIGHT(TEXT(P18,"0.#"),1)=".",TRUE,FALSE)</formula>
    </cfRule>
  </conditionalFormatting>
  <conditionalFormatting sqref="Y782">
    <cfRule type="expression" dxfId="2793" priority="13889">
      <formula>IF(RIGHT(TEXT(Y782,"0.#"),1)=".",FALSE,TRUE)</formula>
    </cfRule>
    <cfRule type="expression" dxfId="2792" priority="13890">
      <formula>IF(RIGHT(TEXT(Y782,"0.#"),1)=".",TRUE,FALSE)</formula>
    </cfRule>
  </conditionalFormatting>
  <conditionalFormatting sqref="Y791">
    <cfRule type="expression" dxfId="2791" priority="13885">
      <formula>IF(RIGHT(TEXT(Y791,"0.#"),1)=".",FALSE,TRUE)</formula>
    </cfRule>
    <cfRule type="expression" dxfId="2790" priority="13886">
      <formula>IF(RIGHT(TEXT(Y791,"0.#"),1)=".",TRUE,FALSE)</formula>
    </cfRule>
  </conditionalFormatting>
  <conditionalFormatting sqref="Y822:Y829 Y820 Y809:Y816 Y807 Y796:Y803 Y794">
    <cfRule type="expression" dxfId="2789" priority="13667">
      <formula>IF(RIGHT(TEXT(Y794,"0.#"),1)=".",FALSE,TRUE)</formula>
    </cfRule>
    <cfRule type="expression" dxfId="2788" priority="13668">
      <formula>IF(RIGHT(TEXT(Y794,"0.#"),1)=".",TRUE,FALSE)</formula>
    </cfRule>
  </conditionalFormatting>
  <conditionalFormatting sqref="P16:AQ17 P15:AX15 P13:AX13">
    <cfRule type="expression" dxfId="2787" priority="13715">
      <formula>IF(RIGHT(TEXT(P13,"0.#"),1)=".",FALSE,TRUE)</formula>
    </cfRule>
    <cfRule type="expression" dxfId="2786" priority="13716">
      <formula>IF(RIGHT(TEXT(P13,"0.#"),1)=".",TRUE,FALSE)</formula>
    </cfRule>
  </conditionalFormatting>
  <conditionalFormatting sqref="P19:AJ19">
    <cfRule type="expression" dxfId="2785" priority="13713">
      <formula>IF(RIGHT(TEXT(P19,"0.#"),1)=".",FALSE,TRUE)</formula>
    </cfRule>
    <cfRule type="expression" dxfId="2784" priority="13714">
      <formula>IF(RIGHT(TEXT(P19,"0.#"),1)=".",TRUE,FALSE)</formula>
    </cfRule>
  </conditionalFormatting>
  <conditionalFormatting sqref="AE101 AQ101">
    <cfRule type="expression" dxfId="2783" priority="13705">
      <formula>IF(RIGHT(TEXT(AE101,"0.#"),1)=".",FALSE,TRUE)</formula>
    </cfRule>
    <cfRule type="expression" dxfId="2782" priority="13706">
      <formula>IF(RIGHT(TEXT(AE101,"0.#"),1)=".",TRUE,FALSE)</formula>
    </cfRule>
  </conditionalFormatting>
  <conditionalFormatting sqref="Y783:Y790 Y781">
    <cfRule type="expression" dxfId="2781" priority="13691">
      <formula>IF(RIGHT(TEXT(Y781,"0.#"),1)=".",FALSE,TRUE)</formula>
    </cfRule>
    <cfRule type="expression" dxfId="2780" priority="13692">
      <formula>IF(RIGHT(TEXT(Y781,"0.#"),1)=".",TRUE,FALSE)</formula>
    </cfRule>
  </conditionalFormatting>
  <conditionalFormatting sqref="AU782">
    <cfRule type="expression" dxfId="2779" priority="13689">
      <formula>IF(RIGHT(TEXT(AU782,"0.#"),1)=".",FALSE,TRUE)</formula>
    </cfRule>
    <cfRule type="expression" dxfId="2778" priority="13690">
      <formula>IF(RIGHT(TEXT(AU782,"0.#"),1)=".",TRUE,FALSE)</formula>
    </cfRule>
  </conditionalFormatting>
  <conditionalFormatting sqref="AU791">
    <cfRule type="expression" dxfId="2777" priority="13687">
      <formula>IF(RIGHT(TEXT(AU791,"0.#"),1)=".",FALSE,TRUE)</formula>
    </cfRule>
    <cfRule type="expression" dxfId="2776" priority="13688">
      <formula>IF(RIGHT(TEXT(AU791,"0.#"),1)=".",TRUE,FALSE)</formula>
    </cfRule>
  </conditionalFormatting>
  <conditionalFormatting sqref="AU783:AU790 AU781">
    <cfRule type="expression" dxfId="2775" priority="13685">
      <formula>IF(RIGHT(TEXT(AU781,"0.#"),1)=".",FALSE,TRUE)</formula>
    </cfRule>
    <cfRule type="expression" dxfId="2774" priority="13686">
      <formula>IF(RIGHT(TEXT(AU781,"0.#"),1)=".",TRUE,FALSE)</formula>
    </cfRule>
  </conditionalFormatting>
  <conditionalFormatting sqref="Y821 Y808 Y795">
    <cfRule type="expression" dxfId="2773" priority="13671">
      <formula>IF(RIGHT(TEXT(Y795,"0.#"),1)=".",FALSE,TRUE)</formula>
    </cfRule>
    <cfRule type="expression" dxfId="2772" priority="13672">
      <formula>IF(RIGHT(TEXT(Y795,"0.#"),1)=".",TRUE,FALSE)</formula>
    </cfRule>
  </conditionalFormatting>
  <conditionalFormatting sqref="Y830 Y817 Y804">
    <cfRule type="expression" dxfId="2771" priority="13669">
      <formula>IF(RIGHT(TEXT(Y804,"0.#"),1)=".",FALSE,TRUE)</formula>
    </cfRule>
    <cfRule type="expression" dxfId="2770" priority="13670">
      <formula>IF(RIGHT(TEXT(Y804,"0.#"),1)=".",TRUE,FALSE)</formula>
    </cfRule>
  </conditionalFormatting>
  <conditionalFormatting sqref="AU821 AU808 AU795">
    <cfRule type="expression" dxfId="2769" priority="13665">
      <formula>IF(RIGHT(TEXT(AU795,"0.#"),1)=".",FALSE,TRUE)</formula>
    </cfRule>
    <cfRule type="expression" dxfId="2768" priority="13666">
      <formula>IF(RIGHT(TEXT(AU795,"0.#"),1)=".",TRUE,FALSE)</formula>
    </cfRule>
  </conditionalFormatting>
  <conditionalFormatting sqref="AU830 AU817 AU804">
    <cfRule type="expression" dxfId="2767" priority="13663">
      <formula>IF(RIGHT(TEXT(AU804,"0.#"),1)=".",FALSE,TRUE)</formula>
    </cfRule>
    <cfRule type="expression" dxfId="2766" priority="13664">
      <formula>IF(RIGHT(TEXT(AU804,"0.#"),1)=".",TRUE,FALSE)</formula>
    </cfRule>
  </conditionalFormatting>
  <conditionalFormatting sqref="AU822:AU829 AU820 AU809:AU816 AU807 AU796:AU803 AU794">
    <cfRule type="expression" dxfId="2765" priority="13661">
      <formula>IF(RIGHT(TEXT(AU794,"0.#"),1)=".",FALSE,TRUE)</formula>
    </cfRule>
    <cfRule type="expression" dxfId="2764" priority="13662">
      <formula>IF(RIGHT(TEXT(AU794,"0.#"),1)=".",TRUE,FALSE)</formula>
    </cfRule>
  </conditionalFormatting>
  <conditionalFormatting sqref="AM87">
    <cfRule type="expression" dxfId="2763" priority="13315">
      <formula>IF(RIGHT(TEXT(AM87,"0.#"),1)=".",FALSE,TRUE)</formula>
    </cfRule>
    <cfRule type="expression" dxfId="2762" priority="13316">
      <formula>IF(RIGHT(TEXT(AM87,"0.#"),1)=".",TRUE,FALSE)</formula>
    </cfRule>
  </conditionalFormatting>
  <conditionalFormatting sqref="AE55">
    <cfRule type="expression" dxfId="2761" priority="13383">
      <formula>IF(RIGHT(TEXT(AE55,"0.#"),1)=".",FALSE,TRUE)</formula>
    </cfRule>
    <cfRule type="expression" dxfId="2760" priority="13384">
      <formula>IF(RIGHT(TEXT(AE55,"0.#"),1)=".",TRUE,FALSE)</formula>
    </cfRule>
  </conditionalFormatting>
  <conditionalFormatting sqref="AI55">
    <cfRule type="expression" dxfId="2759" priority="13381">
      <formula>IF(RIGHT(TEXT(AI55,"0.#"),1)=".",FALSE,TRUE)</formula>
    </cfRule>
    <cfRule type="expression" dxfId="2758" priority="13382">
      <formula>IF(RIGHT(TEXT(AI55,"0.#"),1)=".",TRUE,FALSE)</formula>
    </cfRule>
  </conditionalFormatting>
  <conditionalFormatting sqref="AE33">
    <cfRule type="expression" dxfId="2757" priority="13475">
      <formula>IF(RIGHT(TEXT(AE33,"0.#"),1)=".",FALSE,TRUE)</formula>
    </cfRule>
    <cfRule type="expression" dxfId="2756" priority="13476">
      <formula>IF(RIGHT(TEXT(AE33,"0.#"),1)=".",TRUE,FALSE)</formula>
    </cfRule>
  </conditionalFormatting>
  <conditionalFormatting sqref="AE34">
    <cfRule type="expression" dxfId="2755" priority="13473">
      <formula>IF(RIGHT(TEXT(AE34,"0.#"),1)=".",FALSE,TRUE)</formula>
    </cfRule>
    <cfRule type="expression" dxfId="2754" priority="13474">
      <formula>IF(RIGHT(TEXT(AE34,"0.#"),1)=".",TRUE,FALSE)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7">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4">
    <cfRule type="expression" dxfId="711" priority="11">
      <formula>IF(RIGHT(TEXT(AI34,"0.#"),1)=".",FALSE,TRUE)</formula>
    </cfRule>
    <cfRule type="expression" dxfId="710" priority="12">
      <formula>IF(RIGHT(TEXT(AI34,"0.#"),1)=".",TRUE,FALSE)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123" max="49" man="1"/>
    <brk id="143"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357</v>
      </c>
      <c r="AF2" s="1001"/>
      <c r="AG2" s="1001"/>
      <c r="AH2" s="1001"/>
      <c r="AI2" s="1001" t="s">
        <v>363</v>
      </c>
      <c r="AJ2" s="1001"/>
      <c r="AK2" s="1001"/>
      <c r="AL2" s="1001"/>
      <c r="AM2" s="1001" t="s">
        <v>471</v>
      </c>
      <c r="AN2" s="1001"/>
      <c r="AO2" s="1001"/>
      <c r="AP2" s="459"/>
      <c r="AQ2" s="174" t="s">
        <v>355</v>
      </c>
      <c r="AR2" s="167"/>
      <c r="AS2" s="167"/>
      <c r="AT2" s="168"/>
      <c r="AU2" s="373" t="s">
        <v>253</v>
      </c>
      <c r="AV2" s="373"/>
      <c r="AW2" s="373"/>
      <c r="AX2" s="374"/>
    </row>
    <row r="3" spans="1:50" ht="18.75" customHeight="1" x14ac:dyDescent="0.15">
      <c r="A3" s="513"/>
      <c r="B3" s="514"/>
      <c r="C3" s="514"/>
      <c r="D3" s="514"/>
      <c r="E3" s="514"/>
      <c r="F3" s="515"/>
      <c r="G3" s="567"/>
      <c r="H3" s="379"/>
      <c r="I3" s="379"/>
      <c r="J3" s="379"/>
      <c r="K3" s="379"/>
      <c r="L3" s="379"/>
      <c r="M3" s="379"/>
      <c r="N3" s="379"/>
      <c r="O3" s="568"/>
      <c r="P3" s="580"/>
      <c r="Q3" s="379"/>
      <c r="R3" s="379"/>
      <c r="S3" s="379"/>
      <c r="T3" s="379"/>
      <c r="U3" s="379"/>
      <c r="V3" s="379"/>
      <c r="W3" s="379"/>
      <c r="X3" s="568"/>
      <c r="Y3" s="1010"/>
      <c r="Z3" s="1011"/>
      <c r="AA3" s="1012"/>
      <c r="AB3" s="1016"/>
      <c r="AC3" s="1017"/>
      <c r="AD3" s="1018"/>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5" customHeight="1" x14ac:dyDescent="0.15">
      <c r="A4" s="516"/>
      <c r="B4" s="514"/>
      <c r="C4" s="514"/>
      <c r="D4" s="514"/>
      <c r="E4" s="514"/>
      <c r="F4" s="515"/>
      <c r="G4" s="541"/>
      <c r="H4" s="1019"/>
      <c r="I4" s="1019"/>
      <c r="J4" s="1019"/>
      <c r="K4" s="1019"/>
      <c r="L4" s="1019"/>
      <c r="M4" s="1019"/>
      <c r="N4" s="1019"/>
      <c r="O4" s="1020"/>
      <c r="P4" s="159"/>
      <c r="Q4" s="1027"/>
      <c r="R4" s="1027"/>
      <c r="S4" s="1027"/>
      <c r="T4" s="1027"/>
      <c r="U4" s="1027"/>
      <c r="V4" s="1027"/>
      <c r="W4" s="1027"/>
      <c r="X4" s="1028"/>
      <c r="Y4" s="1005" t="s">
        <v>12</v>
      </c>
      <c r="Z4" s="1006"/>
      <c r="AA4" s="1007"/>
      <c r="AB4" s="523"/>
      <c r="AC4" s="1008"/>
      <c r="AD4" s="1008"/>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681"/>
      <c r="AC5" s="1004"/>
      <c r="AD5" s="1004"/>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2" t="s">
        <v>524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490</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357</v>
      </c>
      <c r="AF9" s="1001"/>
      <c r="AG9" s="1001"/>
      <c r="AH9" s="1001"/>
      <c r="AI9" s="1001" t="s">
        <v>363</v>
      </c>
      <c r="AJ9" s="1001"/>
      <c r="AK9" s="1001"/>
      <c r="AL9" s="1001"/>
      <c r="AM9" s="1001" t="s">
        <v>471</v>
      </c>
      <c r="AN9" s="1001"/>
      <c r="AO9" s="1001"/>
      <c r="AP9" s="459"/>
      <c r="AQ9" s="174" t="s">
        <v>355</v>
      </c>
      <c r="AR9" s="167"/>
      <c r="AS9" s="167"/>
      <c r="AT9" s="168"/>
      <c r="AU9" s="373" t="s">
        <v>253</v>
      </c>
      <c r="AV9" s="373"/>
      <c r="AW9" s="373"/>
      <c r="AX9" s="374"/>
    </row>
    <row r="10" spans="1:50" ht="18.75" customHeight="1" x14ac:dyDescent="0.15">
      <c r="A10" s="513"/>
      <c r="B10" s="514"/>
      <c r="C10" s="514"/>
      <c r="D10" s="514"/>
      <c r="E10" s="514"/>
      <c r="F10" s="515"/>
      <c r="G10" s="567"/>
      <c r="H10" s="379"/>
      <c r="I10" s="379"/>
      <c r="J10" s="379"/>
      <c r="K10" s="379"/>
      <c r="L10" s="379"/>
      <c r="M10" s="379"/>
      <c r="N10" s="379"/>
      <c r="O10" s="568"/>
      <c r="P10" s="580"/>
      <c r="Q10" s="379"/>
      <c r="R10" s="379"/>
      <c r="S10" s="379"/>
      <c r="T10" s="379"/>
      <c r="U10" s="379"/>
      <c r="V10" s="379"/>
      <c r="W10" s="379"/>
      <c r="X10" s="568"/>
      <c r="Y10" s="1010"/>
      <c r="Z10" s="1011"/>
      <c r="AA10" s="1012"/>
      <c r="AB10" s="1016"/>
      <c r="AC10" s="1017"/>
      <c r="AD10" s="1018"/>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5" customHeight="1" x14ac:dyDescent="0.15">
      <c r="A11" s="516"/>
      <c r="B11" s="514"/>
      <c r="C11" s="514"/>
      <c r="D11" s="514"/>
      <c r="E11" s="514"/>
      <c r="F11" s="515"/>
      <c r="G11" s="541"/>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23"/>
      <c r="AC11" s="1008"/>
      <c r="AD11" s="1008"/>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681"/>
      <c r="AC12" s="1004"/>
      <c r="AD12" s="1004"/>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2" t="s">
        <v>524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490</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357</v>
      </c>
      <c r="AF16" s="1001"/>
      <c r="AG16" s="1001"/>
      <c r="AH16" s="1001"/>
      <c r="AI16" s="1001" t="s">
        <v>363</v>
      </c>
      <c r="AJ16" s="1001"/>
      <c r="AK16" s="1001"/>
      <c r="AL16" s="1001"/>
      <c r="AM16" s="1001" t="s">
        <v>471</v>
      </c>
      <c r="AN16" s="1001"/>
      <c r="AO16" s="1001"/>
      <c r="AP16" s="459"/>
      <c r="AQ16" s="174" t="s">
        <v>355</v>
      </c>
      <c r="AR16" s="167"/>
      <c r="AS16" s="167"/>
      <c r="AT16" s="168"/>
      <c r="AU16" s="373" t="s">
        <v>253</v>
      </c>
      <c r="AV16" s="373"/>
      <c r="AW16" s="373"/>
      <c r="AX16" s="374"/>
    </row>
    <row r="17" spans="1:50" ht="18.75" customHeight="1" x14ac:dyDescent="0.15">
      <c r="A17" s="513"/>
      <c r="B17" s="514"/>
      <c r="C17" s="514"/>
      <c r="D17" s="514"/>
      <c r="E17" s="514"/>
      <c r="F17" s="515"/>
      <c r="G17" s="567"/>
      <c r="H17" s="379"/>
      <c r="I17" s="379"/>
      <c r="J17" s="379"/>
      <c r="K17" s="379"/>
      <c r="L17" s="379"/>
      <c r="M17" s="379"/>
      <c r="N17" s="379"/>
      <c r="O17" s="568"/>
      <c r="P17" s="580"/>
      <c r="Q17" s="379"/>
      <c r="R17" s="379"/>
      <c r="S17" s="379"/>
      <c r="T17" s="379"/>
      <c r="U17" s="379"/>
      <c r="V17" s="379"/>
      <c r="W17" s="379"/>
      <c r="X17" s="568"/>
      <c r="Y17" s="1010"/>
      <c r="Z17" s="1011"/>
      <c r="AA17" s="1012"/>
      <c r="AB17" s="1016"/>
      <c r="AC17" s="1017"/>
      <c r="AD17" s="1018"/>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5" customHeight="1" x14ac:dyDescent="0.15">
      <c r="A18" s="516"/>
      <c r="B18" s="514"/>
      <c r="C18" s="514"/>
      <c r="D18" s="514"/>
      <c r="E18" s="514"/>
      <c r="F18" s="515"/>
      <c r="G18" s="541"/>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23"/>
      <c r="AC18" s="1008"/>
      <c r="AD18" s="1008"/>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681"/>
      <c r="AC19" s="1004"/>
      <c r="AD19" s="1004"/>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2" t="s">
        <v>524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490</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357</v>
      </c>
      <c r="AF23" s="1001"/>
      <c r="AG23" s="1001"/>
      <c r="AH23" s="1001"/>
      <c r="AI23" s="1001" t="s">
        <v>363</v>
      </c>
      <c r="AJ23" s="1001"/>
      <c r="AK23" s="1001"/>
      <c r="AL23" s="1001"/>
      <c r="AM23" s="1001" t="s">
        <v>471</v>
      </c>
      <c r="AN23" s="1001"/>
      <c r="AO23" s="1001"/>
      <c r="AP23" s="459"/>
      <c r="AQ23" s="174" t="s">
        <v>355</v>
      </c>
      <c r="AR23" s="167"/>
      <c r="AS23" s="167"/>
      <c r="AT23" s="168"/>
      <c r="AU23" s="373" t="s">
        <v>253</v>
      </c>
      <c r="AV23" s="373"/>
      <c r="AW23" s="373"/>
      <c r="AX23" s="374"/>
    </row>
    <row r="24" spans="1:50" ht="18.75" customHeight="1" x14ac:dyDescent="0.15">
      <c r="A24" s="513"/>
      <c r="B24" s="514"/>
      <c r="C24" s="514"/>
      <c r="D24" s="514"/>
      <c r="E24" s="514"/>
      <c r="F24" s="515"/>
      <c r="G24" s="567"/>
      <c r="H24" s="379"/>
      <c r="I24" s="379"/>
      <c r="J24" s="379"/>
      <c r="K24" s="379"/>
      <c r="L24" s="379"/>
      <c r="M24" s="379"/>
      <c r="N24" s="379"/>
      <c r="O24" s="568"/>
      <c r="P24" s="580"/>
      <c r="Q24" s="379"/>
      <c r="R24" s="379"/>
      <c r="S24" s="379"/>
      <c r="T24" s="379"/>
      <c r="U24" s="379"/>
      <c r="V24" s="379"/>
      <c r="W24" s="379"/>
      <c r="X24" s="568"/>
      <c r="Y24" s="1010"/>
      <c r="Z24" s="1011"/>
      <c r="AA24" s="1012"/>
      <c r="AB24" s="1016"/>
      <c r="AC24" s="1017"/>
      <c r="AD24" s="1018"/>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5" customHeight="1" x14ac:dyDescent="0.15">
      <c r="A25" s="516"/>
      <c r="B25" s="514"/>
      <c r="C25" s="514"/>
      <c r="D25" s="514"/>
      <c r="E25" s="514"/>
      <c r="F25" s="515"/>
      <c r="G25" s="541"/>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23"/>
      <c r="AC25" s="1008"/>
      <c r="AD25" s="1008"/>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681"/>
      <c r="AC26" s="1004"/>
      <c r="AD26" s="1004"/>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2" t="s">
        <v>524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490</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357</v>
      </c>
      <c r="AF30" s="1001"/>
      <c r="AG30" s="1001"/>
      <c r="AH30" s="1001"/>
      <c r="AI30" s="1001" t="s">
        <v>363</v>
      </c>
      <c r="AJ30" s="1001"/>
      <c r="AK30" s="1001"/>
      <c r="AL30" s="1001"/>
      <c r="AM30" s="1001" t="s">
        <v>471</v>
      </c>
      <c r="AN30" s="1001"/>
      <c r="AO30" s="1001"/>
      <c r="AP30" s="459"/>
      <c r="AQ30" s="174" t="s">
        <v>355</v>
      </c>
      <c r="AR30" s="167"/>
      <c r="AS30" s="167"/>
      <c r="AT30" s="168"/>
      <c r="AU30" s="373" t="s">
        <v>253</v>
      </c>
      <c r="AV30" s="373"/>
      <c r="AW30" s="373"/>
      <c r="AX30" s="374"/>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1010"/>
      <c r="Z31" s="1011"/>
      <c r="AA31" s="1012"/>
      <c r="AB31" s="1016"/>
      <c r="AC31" s="1017"/>
      <c r="AD31" s="1018"/>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5" customHeight="1" x14ac:dyDescent="0.15">
      <c r="A32" s="516"/>
      <c r="B32" s="514"/>
      <c r="C32" s="514"/>
      <c r="D32" s="514"/>
      <c r="E32" s="514"/>
      <c r="F32" s="515"/>
      <c r="G32" s="541"/>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23"/>
      <c r="AC32" s="1008"/>
      <c r="AD32" s="1008"/>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681"/>
      <c r="AC33" s="1004"/>
      <c r="AD33" s="1004"/>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2" t="s">
        <v>524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490</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357</v>
      </c>
      <c r="AF37" s="1001"/>
      <c r="AG37" s="1001"/>
      <c r="AH37" s="1001"/>
      <c r="AI37" s="1001" t="s">
        <v>363</v>
      </c>
      <c r="AJ37" s="1001"/>
      <c r="AK37" s="1001"/>
      <c r="AL37" s="1001"/>
      <c r="AM37" s="1001" t="s">
        <v>471</v>
      </c>
      <c r="AN37" s="1001"/>
      <c r="AO37" s="1001"/>
      <c r="AP37" s="459"/>
      <c r="AQ37" s="174" t="s">
        <v>355</v>
      </c>
      <c r="AR37" s="167"/>
      <c r="AS37" s="167"/>
      <c r="AT37" s="168"/>
      <c r="AU37" s="373" t="s">
        <v>253</v>
      </c>
      <c r="AV37" s="373"/>
      <c r="AW37" s="373"/>
      <c r="AX37" s="374"/>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1010"/>
      <c r="Z38" s="1011"/>
      <c r="AA38" s="1012"/>
      <c r="AB38" s="1016"/>
      <c r="AC38" s="1017"/>
      <c r="AD38" s="1018"/>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5" customHeight="1" x14ac:dyDescent="0.15">
      <c r="A39" s="516"/>
      <c r="B39" s="514"/>
      <c r="C39" s="514"/>
      <c r="D39" s="514"/>
      <c r="E39" s="514"/>
      <c r="F39" s="515"/>
      <c r="G39" s="541"/>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23"/>
      <c r="AC39" s="1008"/>
      <c r="AD39" s="1008"/>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681"/>
      <c r="AC40" s="1004"/>
      <c r="AD40" s="100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2" t="s">
        <v>524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490</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357</v>
      </c>
      <c r="AF44" s="1001"/>
      <c r="AG44" s="1001"/>
      <c r="AH44" s="1001"/>
      <c r="AI44" s="1001" t="s">
        <v>363</v>
      </c>
      <c r="AJ44" s="1001"/>
      <c r="AK44" s="1001"/>
      <c r="AL44" s="1001"/>
      <c r="AM44" s="1001" t="s">
        <v>471</v>
      </c>
      <c r="AN44" s="1001"/>
      <c r="AO44" s="1001"/>
      <c r="AP44" s="459"/>
      <c r="AQ44" s="174" t="s">
        <v>355</v>
      </c>
      <c r="AR44" s="167"/>
      <c r="AS44" s="167"/>
      <c r="AT44" s="168"/>
      <c r="AU44" s="373" t="s">
        <v>253</v>
      </c>
      <c r="AV44" s="373"/>
      <c r="AW44" s="373"/>
      <c r="AX44" s="374"/>
    </row>
    <row r="45" spans="1:50" ht="18.75"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1010"/>
      <c r="Z45" s="1011"/>
      <c r="AA45" s="1012"/>
      <c r="AB45" s="1016"/>
      <c r="AC45" s="1017"/>
      <c r="AD45" s="1018"/>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5" customHeight="1" x14ac:dyDescent="0.15">
      <c r="A46" s="516"/>
      <c r="B46" s="514"/>
      <c r="C46" s="514"/>
      <c r="D46" s="514"/>
      <c r="E46" s="514"/>
      <c r="F46" s="515"/>
      <c r="G46" s="541"/>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23"/>
      <c r="AC46" s="1008"/>
      <c r="AD46" s="1008"/>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681"/>
      <c r="AC47" s="1004"/>
      <c r="AD47" s="100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490</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59" t="s">
        <v>11</v>
      </c>
      <c r="AC51" s="1014"/>
      <c r="AD51" s="1015"/>
      <c r="AE51" s="1001" t="s">
        <v>357</v>
      </c>
      <c r="AF51" s="1001"/>
      <c r="AG51" s="1001"/>
      <c r="AH51" s="1001"/>
      <c r="AI51" s="1001" t="s">
        <v>363</v>
      </c>
      <c r="AJ51" s="1001"/>
      <c r="AK51" s="1001"/>
      <c r="AL51" s="1001"/>
      <c r="AM51" s="1001" t="s">
        <v>471</v>
      </c>
      <c r="AN51" s="1001"/>
      <c r="AO51" s="1001"/>
      <c r="AP51" s="459"/>
      <c r="AQ51" s="174" t="s">
        <v>355</v>
      </c>
      <c r="AR51" s="167"/>
      <c r="AS51" s="167"/>
      <c r="AT51" s="168"/>
      <c r="AU51" s="373" t="s">
        <v>253</v>
      </c>
      <c r="AV51" s="373"/>
      <c r="AW51" s="373"/>
      <c r="AX51" s="374"/>
    </row>
    <row r="52" spans="1:50" ht="18.75"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1010"/>
      <c r="Z52" s="1011"/>
      <c r="AA52" s="1012"/>
      <c r="AB52" s="1016"/>
      <c r="AC52" s="1017"/>
      <c r="AD52" s="1018"/>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5" customHeight="1" x14ac:dyDescent="0.15">
      <c r="A53" s="516"/>
      <c r="B53" s="514"/>
      <c r="C53" s="514"/>
      <c r="D53" s="514"/>
      <c r="E53" s="514"/>
      <c r="F53" s="515"/>
      <c r="G53" s="541"/>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23"/>
      <c r="AC53" s="1008"/>
      <c r="AD53" s="1008"/>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681"/>
      <c r="AC54" s="1004"/>
      <c r="AD54" s="100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490</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357</v>
      </c>
      <c r="AF58" s="1001"/>
      <c r="AG58" s="1001"/>
      <c r="AH58" s="1001"/>
      <c r="AI58" s="1001" t="s">
        <v>363</v>
      </c>
      <c r="AJ58" s="1001"/>
      <c r="AK58" s="1001"/>
      <c r="AL58" s="1001"/>
      <c r="AM58" s="1001" t="s">
        <v>471</v>
      </c>
      <c r="AN58" s="1001"/>
      <c r="AO58" s="1001"/>
      <c r="AP58" s="459"/>
      <c r="AQ58" s="174" t="s">
        <v>355</v>
      </c>
      <c r="AR58" s="167"/>
      <c r="AS58" s="167"/>
      <c r="AT58" s="168"/>
      <c r="AU58" s="373" t="s">
        <v>253</v>
      </c>
      <c r="AV58" s="373"/>
      <c r="AW58" s="373"/>
      <c r="AX58" s="374"/>
    </row>
    <row r="59" spans="1:50" ht="18.75"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1010"/>
      <c r="Z59" s="1011"/>
      <c r="AA59" s="1012"/>
      <c r="AB59" s="1016"/>
      <c r="AC59" s="1017"/>
      <c r="AD59" s="1018"/>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5" customHeight="1" x14ac:dyDescent="0.15">
      <c r="A60" s="516"/>
      <c r="B60" s="514"/>
      <c r="C60" s="514"/>
      <c r="D60" s="514"/>
      <c r="E60" s="514"/>
      <c r="F60" s="515"/>
      <c r="G60" s="541"/>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23"/>
      <c r="AC60" s="1008"/>
      <c r="AD60" s="1008"/>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681"/>
      <c r="AC61" s="1004"/>
      <c r="AD61" s="100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490</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357</v>
      </c>
      <c r="AF65" s="1001"/>
      <c r="AG65" s="1001"/>
      <c r="AH65" s="1001"/>
      <c r="AI65" s="1001" t="s">
        <v>363</v>
      </c>
      <c r="AJ65" s="1001"/>
      <c r="AK65" s="1001"/>
      <c r="AL65" s="1001"/>
      <c r="AM65" s="1001" t="s">
        <v>471</v>
      </c>
      <c r="AN65" s="1001"/>
      <c r="AO65" s="1001"/>
      <c r="AP65" s="459"/>
      <c r="AQ65" s="174" t="s">
        <v>355</v>
      </c>
      <c r="AR65" s="167"/>
      <c r="AS65" s="167"/>
      <c r="AT65" s="168"/>
      <c r="AU65" s="373" t="s">
        <v>253</v>
      </c>
      <c r="AV65" s="373"/>
      <c r="AW65" s="373"/>
      <c r="AX65" s="374"/>
    </row>
    <row r="66" spans="1:50" ht="18.75" customHeight="1" x14ac:dyDescent="0.15">
      <c r="A66" s="513"/>
      <c r="B66" s="514"/>
      <c r="C66" s="514"/>
      <c r="D66" s="514"/>
      <c r="E66" s="514"/>
      <c r="F66" s="515"/>
      <c r="G66" s="567"/>
      <c r="H66" s="379"/>
      <c r="I66" s="379"/>
      <c r="J66" s="379"/>
      <c r="K66" s="379"/>
      <c r="L66" s="379"/>
      <c r="M66" s="379"/>
      <c r="N66" s="379"/>
      <c r="O66" s="568"/>
      <c r="P66" s="580"/>
      <c r="Q66" s="379"/>
      <c r="R66" s="379"/>
      <c r="S66" s="379"/>
      <c r="T66" s="379"/>
      <c r="U66" s="379"/>
      <c r="V66" s="379"/>
      <c r="W66" s="379"/>
      <c r="X66" s="568"/>
      <c r="Y66" s="1010"/>
      <c r="Z66" s="1011"/>
      <c r="AA66" s="1012"/>
      <c r="AB66" s="1016"/>
      <c r="AC66" s="1017"/>
      <c r="AD66" s="1018"/>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5" customHeight="1" x14ac:dyDescent="0.15">
      <c r="A67" s="516"/>
      <c r="B67" s="514"/>
      <c r="C67" s="514"/>
      <c r="D67" s="514"/>
      <c r="E67" s="514"/>
      <c r="F67" s="515"/>
      <c r="G67" s="541"/>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23"/>
      <c r="AC67" s="1008"/>
      <c r="AD67" s="1008"/>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681"/>
      <c r="AC68" s="1004"/>
      <c r="AD68" s="1004"/>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8" t="s">
        <v>301</v>
      </c>
      <c r="AC69" s="428"/>
      <c r="AD69" s="428"/>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2" t="s">
        <v>524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510</v>
      </c>
      <c r="H2" s="442"/>
      <c r="I2" s="442"/>
      <c r="J2" s="442"/>
      <c r="K2" s="442"/>
      <c r="L2" s="442"/>
      <c r="M2" s="442"/>
      <c r="N2" s="442"/>
      <c r="O2" s="442"/>
      <c r="P2" s="442"/>
      <c r="Q2" s="442"/>
      <c r="R2" s="442"/>
      <c r="S2" s="442"/>
      <c r="T2" s="442"/>
      <c r="U2" s="442"/>
      <c r="V2" s="442"/>
      <c r="W2" s="442"/>
      <c r="X2" s="442"/>
      <c r="Y2" s="442"/>
      <c r="Z2" s="442"/>
      <c r="AA2" s="442"/>
      <c r="AB2" s="443"/>
      <c r="AC2" s="441" t="s">
        <v>512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Normal="75" zoomScaleSheetLayoutView="100" zoomScalePageLayoutView="70" workbookViewId="0">
      <selection activeCell="Y4" sqref="Y4:AB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2"/>
      <c r="L3" s="112"/>
      <c r="M3" s="112"/>
      <c r="N3" s="112"/>
      <c r="O3" s="112"/>
      <c r="P3" s="347" t="s">
        <v>27</v>
      </c>
      <c r="Q3" s="347"/>
      <c r="R3" s="347"/>
      <c r="S3" s="347"/>
      <c r="T3" s="347"/>
      <c r="U3" s="347"/>
      <c r="V3" s="347"/>
      <c r="W3" s="347"/>
      <c r="X3" s="347"/>
      <c r="Y3" s="344" t="s">
        <v>495</v>
      </c>
      <c r="Z3" s="345"/>
      <c r="AA3" s="345"/>
      <c r="AB3" s="345"/>
      <c r="AC3" s="276" t="s">
        <v>478</v>
      </c>
      <c r="AD3" s="276"/>
      <c r="AE3" s="276"/>
      <c r="AF3" s="276"/>
      <c r="AG3" s="276"/>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2"/>
      <c r="L36" s="112"/>
      <c r="M36" s="112"/>
      <c r="N36" s="112"/>
      <c r="O36" s="112"/>
      <c r="P36" s="347" t="s">
        <v>27</v>
      </c>
      <c r="Q36" s="347"/>
      <c r="R36" s="347"/>
      <c r="S36" s="347"/>
      <c r="T36" s="347"/>
      <c r="U36" s="347"/>
      <c r="V36" s="347"/>
      <c r="W36" s="347"/>
      <c r="X36" s="347"/>
      <c r="Y36" s="344" t="s">
        <v>495</v>
      </c>
      <c r="Z36" s="345"/>
      <c r="AA36" s="345"/>
      <c r="AB36" s="345"/>
      <c r="AC36" s="276" t="s">
        <v>478</v>
      </c>
      <c r="AD36" s="276"/>
      <c r="AE36" s="276"/>
      <c r="AF36" s="276"/>
      <c r="AG36" s="276"/>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2"/>
      <c r="L69" s="112"/>
      <c r="M69" s="112"/>
      <c r="N69" s="112"/>
      <c r="O69" s="112"/>
      <c r="P69" s="347" t="s">
        <v>27</v>
      </c>
      <c r="Q69" s="347"/>
      <c r="R69" s="347"/>
      <c r="S69" s="347"/>
      <c r="T69" s="347"/>
      <c r="U69" s="347"/>
      <c r="V69" s="347"/>
      <c r="W69" s="347"/>
      <c r="X69" s="347"/>
      <c r="Y69" s="344" t="s">
        <v>495</v>
      </c>
      <c r="Z69" s="345"/>
      <c r="AA69" s="345"/>
      <c r="AB69" s="345"/>
      <c r="AC69" s="276" t="s">
        <v>478</v>
      </c>
      <c r="AD69" s="276"/>
      <c r="AE69" s="276"/>
      <c r="AF69" s="276"/>
      <c r="AG69" s="276"/>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2"/>
      <c r="L102" s="112"/>
      <c r="M102" s="112"/>
      <c r="N102" s="112"/>
      <c r="O102" s="112"/>
      <c r="P102" s="347" t="s">
        <v>27</v>
      </c>
      <c r="Q102" s="347"/>
      <c r="R102" s="347"/>
      <c r="S102" s="347"/>
      <c r="T102" s="347"/>
      <c r="U102" s="347"/>
      <c r="V102" s="347"/>
      <c r="W102" s="347"/>
      <c r="X102" s="347"/>
      <c r="Y102" s="344" t="s">
        <v>495</v>
      </c>
      <c r="Z102" s="345"/>
      <c r="AA102" s="345"/>
      <c r="AB102" s="345"/>
      <c r="AC102" s="276" t="s">
        <v>478</v>
      </c>
      <c r="AD102" s="276"/>
      <c r="AE102" s="276"/>
      <c r="AF102" s="276"/>
      <c r="AG102" s="276"/>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2"/>
      <c r="L135" s="112"/>
      <c r="M135" s="112"/>
      <c r="N135" s="112"/>
      <c r="O135" s="112"/>
      <c r="P135" s="347" t="s">
        <v>27</v>
      </c>
      <c r="Q135" s="347"/>
      <c r="R135" s="347"/>
      <c r="S135" s="347"/>
      <c r="T135" s="347"/>
      <c r="U135" s="347"/>
      <c r="V135" s="347"/>
      <c r="W135" s="347"/>
      <c r="X135" s="347"/>
      <c r="Y135" s="344" t="s">
        <v>495</v>
      </c>
      <c r="Z135" s="345"/>
      <c r="AA135" s="345"/>
      <c r="AB135" s="345"/>
      <c r="AC135" s="276" t="s">
        <v>478</v>
      </c>
      <c r="AD135" s="276"/>
      <c r="AE135" s="276"/>
      <c r="AF135" s="276"/>
      <c r="AG135" s="276"/>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2"/>
      <c r="L168" s="112"/>
      <c r="M168" s="112"/>
      <c r="N168" s="112"/>
      <c r="O168" s="112"/>
      <c r="P168" s="347" t="s">
        <v>27</v>
      </c>
      <c r="Q168" s="347"/>
      <c r="R168" s="347"/>
      <c r="S168" s="347"/>
      <c r="T168" s="347"/>
      <c r="U168" s="347"/>
      <c r="V168" s="347"/>
      <c r="W168" s="347"/>
      <c r="X168" s="347"/>
      <c r="Y168" s="344" t="s">
        <v>495</v>
      </c>
      <c r="Z168" s="345"/>
      <c r="AA168" s="345"/>
      <c r="AB168" s="345"/>
      <c r="AC168" s="276" t="s">
        <v>478</v>
      </c>
      <c r="AD168" s="276"/>
      <c r="AE168" s="276"/>
      <c r="AF168" s="276"/>
      <c r="AG168" s="276"/>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2"/>
      <c r="L201" s="112"/>
      <c r="M201" s="112"/>
      <c r="N201" s="112"/>
      <c r="O201" s="112"/>
      <c r="P201" s="347" t="s">
        <v>27</v>
      </c>
      <c r="Q201" s="347"/>
      <c r="R201" s="347"/>
      <c r="S201" s="347"/>
      <c r="T201" s="347"/>
      <c r="U201" s="347"/>
      <c r="V201" s="347"/>
      <c r="W201" s="347"/>
      <c r="X201" s="347"/>
      <c r="Y201" s="344" t="s">
        <v>495</v>
      </c>
      <c r="Z201" s="345"/>
      <c r="AA201" s="345"/>
      <c r="AB201" s="345"/>
      <c r="AC201" s="276" t="s">
        <v>478</v>
      </c>
      <c r="AD201" s="276"/>
      <c r="AE201" s="276"/>
      <c r="AF201" s="276"/>
      <c r="AG201" s="276"/>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2"/>
      <c r="L234" s="112"/>
      <c r="M234" s="112"/>
      <c r="N234" s="112"/>
      <c r="O234" s="112"/>
      <c r="P234" s="347" t="s">
        <v>27</v>
      </c>
      <c r="Q234" s="347"/>
      <c r="R234" s="347"/>
      <c r="S234" s="347"/>
      <c r="T234" s="347"/>
      <c r="U234" s="347"/>
      <c r="V234" s="347"/>
      <c r="W234" s="347"/>
      <c r="X234" s="347"/>
      <c r="Y234" s="344" t="s">
        <v>495</v>
      </c>
      <c r="Z234" s="345"/>
      <c r="AA234" s="345"/>
      <c r="AB234" s="345"/>
      <c r="AC234" s="276" t="s">
        <v>478</v>
      </c>
      <c r="AD234" s="276"/>
      <c r="AE234" s="276"/>
      <c r="AF234" s="276"/>
      <c r="AG234" s="276"/>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2"/>
      <c r="L267" s="112"/>
      <c r="M267" s="112"/>
      <c r="N267" s="112"/>
      <c r="O267" s="112"/>
      <c r="P267" s="347" t="s">
        <v>27</v>
      </c>
      <c r="Q267" s="347"/>
      <c r="R267" s="347"/>
      <c r="S267" s="347"/>
      <c r="T267" s="347"/>
      <c r="U267" s="347"/>
      <c r="V267" s="347"/>
      <c r="W267" s="347"/>
      <c r="X267" s="347"/>
      <c r="Y267" s="344" t="s">
        <v>495</v>
      </c>
      <c r="Z267" s="345"/>
      <c r="AA267" s="345"/>
      <c r="AB267" s="345"/>
      <c r="AC267" s="276" t="s">
        <v>478</v>
      </c>
      <c r="AD267" s="276"/>
      <c r="AE267" s="276"/>
      <c r="AF267" s="276"/>
      <c r="AG267" s="276"/>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2"/>
      <c r="L300" s="112"/>
      <c r="M300" s="112"/>
      <c r="N300" s="112"/>
      <c r="O300" s="112"/>
      <c r="P300" s="347" t="s">
        <v>27</v>
      </c>
      <c r="Q300" s="347"/>
      <c r="R300" s="347"/>
      <c r="S300" s="347"/>
      <c r="T300" s="347"/>
      <c r="U300" s="347"/>
      <c r="V300" s="347"/>
      <c r="W300" s="347"/>
      <c r="X300" s="347"/>
      <c r="Y300" s="344" t="s">
        <v>495</v>
      </c>
      <c r="Z300" s="345"/>
      <c r="AA300" s="345"/>
      <c r="AB300" s="345"/>
      <c r="AC300" s="276" t="s">
        <v>478</v>
      </c>
      <c r="AD300" s="276"/>
      <c r="AE300" s="276"/>
      <c r="AF300" s="276"/>
      <c r="AG300" s="276"/>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2"/>
      <c r="L333" s="112"/>
      <c r="M333" s="112"/>
      <c r="N333" s="112"/>
      <c r="O333" s="112"/>
      <c r="P333" s="347" t="s">
        <v>27</v>
      </c>
      <c r="Q333" s="347"/>
      <c r="R333" s="347"/>
      <c r="S333" s="347"/>
      <c r="T333" s="347"/>
      <c r="U333" s="347"/>
      <c r="V333" s="347"/>
      <c r="W333" s="347"/>
      <c r="X333" s="347"/>
      <c r="Y333" s="344" t="s">
        <v>495</v>
      </c>
      <c r="Z333" s="345"/>
      <c r="AA333" s="345"/>
      <c r="AB333" s="345"/>
      <c r="AC333" s="276" t="s">
        <v>478</v>
      </c>
      <c r="AD333" s="276"/>
      <c r="AE333" s="276"/>
      <c r="AF333" s="276"/>
      <c r="AG333" s="276"/>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2"/>
      <c r="L366" s="112"/>
      <c r="M366" s="112"/>
      <c r="N366" s="112"/>
      <c r="O366" s="112"/>
      <c r="P366" s="347" t="s">
        <v>27</v>
      </c>
      <c r="Q366" s="347"/>
      <c r="R366" s="347"/>
      <c r="S366" s="347"/>
      <c r="T366" s="347"/>
      <c r="U366" s="347"/>
      <c r="V366" s="347"/>
      <c r="W366" s="347"/>
      <c r="X366" s="347"/>
      <c r="Y366" s="344" t="s">
        <v>495</v>
      </c>
      <c r="Z366" s="345"/>
      <c r="AA366" s="345"/>
      <c r="AB366" s="345"/>
      <c r="AC366" s="276" t="s">
        <v>478</v>
      </c>
      <c r="AD366" s="276"/>
      <c r="AE366" s="276"/>
      <c r="AF366" s="276"/>
      <c r="AG366" s="276"/>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2"/>
      <c r="L399" s="112"/>
      <c r="M399" s="112"/>
      <c r="N399" s="112"/>
      <c r="O399" s="112"/>
      <c r="P399" s="347" t="s">
        <v>27</v>
      </c>
      <c r="Q399" s="347"/>
      <c r="R399" s="347"/>
      <c r="S399" s="347"/>
      <c r="T399" s="347"/>
      <c r="U399" s="347"/>
      <c r="V399" s="347"/>
      <c r="W399" s="347"/>
      <c r="X399" s="347"/>
      <c r="Y399" s="344" t="s">
        <v>495</v>
      </c>
      <c r="Z399" s="345"/>
      <c r="AA399" s="345"/>
      <c r="AB399" s="345"/>
      <c r="AC399" s="276" t="s">
        <v>478</v>
      </c>
      <c r="AD399" s="276"/>
      <c r="AE399" s="276"/>
      <c r="AF399" s="276"/>
      <c r="AG399" s="276"/>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2"/>
      <c r="L432" s="112"/>
      <c r="M432" s="112"/>
      <c r="N432" s="112"/>
      <c r="O432" s="112"/>
      <c r="P432" s="347" t="s">
        <v>27</v>
      </c>
      <c r="Q432" s="347"/>
      <c r="R432" s="347"/>
      <c r="S432" s="347"/>
      <c r="T432" s="347"/>
      <c r="U432" s="347"/>
      <c r="V432" s="347"/>
      <c r="W432" s="347"/>
      <c r="X432" s="347"/>
      <c r="Y432" s="344" t="s">
        <v>495</v>
      </c>
      <c r="Z432" s="345"/>
      <c r="AA432" s="345"/>
      <c r="AB432" s="345"/>
      <c r="AC432" s="276" t="s">
        <v>478</v>
      </c>
      <c r="AD432" s="276"/>
      <c r="AE432" s="276"/>
      <c r="AF432" s="276"/>
      <c r="AG432" s="276"/>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2"/>
      <c r="L465" s="112"/>
      <c r="M465" s="112"/>
      <c r="N465" s="112"/>
      <c r="O465" s="112"/>
      <c r="P465" s="347" t="s">
        <v>27</v>
      </c>
      <c r="Q465" s="347"/>
      <c r="R465" s="347"/>
      <c r="S465" s="347"/>
      <c r="T465" s="347"/>
      <c r="U465" s="347"/>
      <c r="V465" s="347"/>
      <c r="W465" s="347"/>
      <c r="X465" s="347"/>
      <c r="Y465" s="344" t="s">
        <v>495</v>
      </c>
      <c r="Z465" s="345"/>
      <c r="AA465" s="345"/>
      <c r="AB465" s="345"/>
      <c r="AC465" s="276" t="s">
        <v>478</v>
      </c>
      <c r="AD465" s="276"/>
      <c r="AE465" s="276"/>
      <c r="AF465" s="276"/>
      <c r="AG465" s="276"/>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2"/>
      <c r="L498" s="112"/>
      <c r="M498" s="112"/>
      <c r="N498" s="112"/>
      <c r="O498" s="112"/>
      <c r="P498" s="347" t="s">
        <v>27</v>
      </c>
      <c r="Q498" s="347"/>
      <c r="R498" s="347"/>
      <c r="S498" s="347"/>
      <c r="T498" s="347"/>
      <c r="U498" s="347"/>
      <c r="V498" s="347"/>
      <c r="W498" s="347"/>
      <c r="X498" s="347"/>
      <c r="Y498" s="344" t="s">
        <v>495</v>
      </c>
      <c r="Z498" s="345"/>
      <c r="AA498" s="345"/>
      <c r="AB498" s="345"/>
      <c r="AC498" s="276" t="s">
        <v>478</v>
      </c>
      <c r="AD498" s="276"/>
      <c r="AE498" s="276"/>
      <c r="AF498" s="276"/>
      <c r="AG498" s="276"/>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2"/>
      <c r="L531" s="112"/>
      <c r="M531" s="112"/>
      <c r="N531" s="112"/>
      <c r="O531" s="112"/>
      <c r="P531" s="347" t="s">
        <v>27</v>
      </c>
      <c r="Q531" s="347"/>
      <c r="R531" s="347"/>
      <c r="S531" s="347"/>
      <c r="T531" s="347"/>
      <c r="U531" s="347"/>
      <c r="V531" s="347"/>
      <c r="W531" s="347"/>
      <c r="X531" s="347"/>
      <c r="Y531" s="344" t="s">
        <v>495</v>
      </c>
      <c r="Z531" s="345"/>
      <c r="AA531" s="345"/>
      <c r="AB531" s="345"/>
      <c r="AC531" s="276" t="s">
        <v>478</v>
      </c>
      <c r="AD531" s="276"/>
      <c r="AE531" s="276"/>
      <c r="AF531" s="276"/>
      <c r="AG531" s="276"/>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2"/>
      <c r="L564" s="112"/>
      <c r="M564" s="112"/>
      <c r="N564" s="112"/>
      <c r="O564" s="112"/>
      <c r="P564" s="347" t="s">
        <v>27</v>
      </c>
      <c r="Q564" s="347"/>
      <c r="R564" s="347"/>
      <c r="S564" s="347"/>
      <c r="T564" s="347"/>
      <c r="U564" s="347"/>
      <c r="V564" s="347"/>
      <c r="W564" s="347"/>
      <c r="X564" s="347"/>
      <c r="Y564" s="344" t="s">
        <v>495</v>
      </c>
      <c r="Z564" s="345"/>
      <c r="AA564" s="345"/>
      <c r="AB564" s="345"/>
      <c r="AC564" s="276" t="s">
        <v>478</v>
      </c>
      <c r="AD564" s="276"/>
      <c r="AE564" s="276"/>
      <c r="AF564" s="276"/>
      <c r="AG564" s="276"/>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2"/>
      <c r="L597" s="112"/>
      <c r="M597" s="112"/>
      <c r="N597" s="112"/>
      <c r="O597" s="112"/>
      <c r="P597" s="347" t="s">
        <v>27</v>
      </c>
      <c r="Q597" s="347"/>
      <c r="R597" s="347"/>
      <c r="S597" s="347"/>
      <c r="T597" s="347"/>
      <c r="U597" s="347"/>
      <c r="V597" s="347"/>
      <c r="W597" s="347"/>
      <c r="X597" s="347"/>
      <c r="Y597" s="344" t="s">
        <v>495</v>
      </c>
      <c r="Z597" s="345"/>
      <c r="AA597" s="345"/>
      <c r="AB597" s="345"/>
      <c r="AC597" s="276" t="s">
        <v>478</v>
      </c>
      <c r="AD597" s="276"/>
      <c r="AE597" s="276"/>
      <c r="AF597" s="276"/>
      <c r="AG597" s="276"/>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2"/>
      <c r="L630" s="112"/>
      <c r="M630" s="112"/>
      <c r="N630" s="112"/>
      <c r="O630" s="112"/>
      <c r="P630" s="347" t="s">
        <v>27</v>
      </c>
      <c r="Q630" s="347"/>
      <c r="R630" s="347"/>
      <c r="S630" s="347"/>
      <c r="T630" s="347"/>
      <c r="U630" s="347"/>
      <c r="V630" s="347"/>
      <c r="W630" s="347"/>
      <c r="X630" s="347"/>
      <c r="Y630" s="344" t="s">
        <v>495</v>
      </c>
      <c r="Z630" s="345"/>
      <c r="AA630" s="345"/>
      <c r="AB630" s="345"/>
      <c r="AC630" s="276" t="s">
        <v>478</v>
      </c>
      <c r="AD630" s="276"/>
      <c r="AE630" s="276"/>
      <c r="AF630" s="276"/>
      <c r="AG630" s="276"/>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2"/>
      <c r="L663" s="112"/>
      <c r="M663" s="112"/>
      <c r="N663" s="112"/>
      <c r="O663" s="112"/>
      <c r="P663" s="347" t="s">
        <v>27</v>
      </c>
      <c r="Q663" s="347"/>
      <c r="R663" s="347"/>
      <c r="S663" s="347"/>
      <c r="T663" s="347"/>
      <c r="U663" s="347"/>
      <c r="V663" s="347"/>
      <c r="W663" s="347"/>
      <c r="X663" s="347"/>
      <c r="Y663" s="344" t="s">
        <v>495</v>
      </c>
      <c r="Z663" s="345"/>
      <c r="AA663" s="345"/>
      <c r="AB663" s="345"/>
      <c r="AC663" s="276" t="s">
        <v>478</v>
      </c>
      <c r="AD663" s="276"/>
      <c r="AE663" s="276"/>
      <c r="AF663" s="276"/>
      <c r="AG663" s="276"/>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2"/>
      <c r="L696" s="112"/>
      <c r="M696" s="112"/>
      <c r="N696" s="112"/>
      <c r="O696" s="112"/>
      <c r="P696" s="347" t="s">
        <v>27</v>
      </c>
      <c r="Q696" s="347"/>
      <c r="R696" s="347"/>
      <c r="S696" s="347"/>
      <c r="T696" s="347"/>
      <c r="U696" s="347"/>
      <c r="V696" s="347"/>
      <c r="W696" s="347"/>
      <c r="X696" s="347"/>
      <c r="Y696" s="344" t="s">
        <v>495</v>
      </c>
      <c r="Z696" s="345"/>
      <c r="AA696" s="345"/>
      <c r="AB696" s="345"/>
      <c r="AC696" s="276" t="s">
        <v>478</v>
      </c>
      <c r="AD696" s="276"/>
      <c r="AE696" s="276"/>
      <c r="AF696" s="276"/>
      <c r="AG696" s="276"/>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2"/>
      <c r="L729" s="112"/>
      <c r="M729" s="112"/>
      <c r="N729" s="112"/>
      <c r="O729" s="112"/>
      <c r="P729" s="347" t="s">
        <v>27</v>
      </c>
      <c r="Q729" s="347"/>
      <c r="R729" s="347"/>
      <c r="S729" s="347"/>
      <c r="T729" s="347"/>
      <c r="U729" s="347"/>
      <c r="V729" s="347"/>
      <c r="W729" s="347"/>
      <c r="X729" s="347"/>
      <c r="Y729" s="344" t="s">
        <v>495</v>
      </c>
      <c r="Z729" s="345"/>
      <c r="AA729" s="345"/>
      <c r="AB729" s="345"/>
      <c r="AC729" s="276" t="s">
        <v>478</v>
      </c>
      <c r="AD729" s="276"/>
      <c r="AE729" s="276"/>
      <c r="AF729" s="276"/>
      <c r="AG729" s="276"/>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2"/>
      <c r="L762" s="112"/>
      <c r="M762" s="112"/>
      <c r="N762" s="112"/>
      <c r="O762" s="112"/>
      <c r="P762" s="347" t="s">
        <v>27</v>
      </c>
      <c r="Q762" s="347"/>
      <c r="R762" s="347"/>
      <c r="S762" s="347"/>
      <c r="T762" s="347"/>
      <c r="U762" s="347"/>
      <c r="V762" s="347"/>
      <c r="W762" s="347"/>
      <c r="X762" s="347"/>
      <c r="Y762" s="344" t="s">
        <v>495</v>
      </c>
      <c r="Z762" s="345"/>
      <c r="AA762" s="345"/>
      <c r="AB762" s="345"/>
      <c r="AC762" s="276" t="s">
        <v>478</v>
      </c>
      <c r="AD762" s="276"/>
      <c r="AE762" s="276"/>
      <c r="AF762" s="276"/>
      <c r="AG762" s="276"/>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2"/>
      <c r="L795" s="112"/>
      <c r="M795" s="112"/>
      <c r="N795" s="112"/>
      <c r="O795" s="112"/>
      <c r="P795" s="347" t="s">
        <v>27</v>
      </c>
      <c r="Q795" s="347"/>
      <c r="R795" s="347"/>
      <c r="S795" s="347"/>
      <c r="T795" s="347"/>
      <c r="U795" s="347"/>
      <c r="V795" s="347"/>
      <c r="W795" s="347"/>
      <c r="X795" s="347"/>
      <c r="Y795" s="344" t="s">
        <v>495</v>
      </c>
      <c r="Z795" s="345"/>
      <c r="AA795" s="345"/>
      <c r="AB795" s="345"/>
      <c r="AC795" s="276" t="s">
        <v>478</v>
      </c>
      <c r="AD795" s="276"/>
      <c r="AE795" s="276"/>
      <c r="AF795" s="276"/>
      <c r="AG795" s="276"/>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2"/>
      <c r="L828" s="112"/>
      <c r="M828" s="112"/>
      <c r="N828" s="112"/>
      <c r="O828" s="112"/>
      <c r="P828" s="347" t="s">
        <v>27</v>
      </c>
      <c r="Q828" s="347"/>
      <c r="R828" s="347"/>
      <c r="S828" s="347"/>
      <c r="T828" s="347"/>
      <c r="U828" s="347"/>
      <c r="V828" s="347"/>
      <c r="W828" s="347"/>
      <c r="X828" s="347"/>
      <c r="Y828" s="344" t="s">
        <v>495</v>
      </c>
      <c r="Z828" s="345"/>
      <c r="AA828" s="345"/>
      <c r="AB828" s="345"/>
      <c r="AC828" s="276" t="s">
        <v>478</v>
      </c>
      <c r="AD828" s="276"/>
      <c r="AE828" s="276"/>
      <c r="AF828" s="276"/>
      <c r="AG828" s="276"/>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2"/>
      <c r="L861" s="112"/>
      <c r="M861" s="112"/>
      <c r="N861" s="112"/>
      <c r="O861" s="112"/>
      <c r="P861" s="347" t="s">
        <v>27</v>
      </c>
      <c r="Q861" s="347"/>
      <c r="R861" s="347"/>
      <c r="S861" s="347"/>
      <c r="T861" s="347"/>
      <c r="U861" s="347"/>
      <c r="V861" s="347"/>
      <c r="W861" s="347"/>
      <c r="X861" s="347"/>
      <c r="Y861" s="344" t="s">
        <v>495</v>
      </c>
      <c r="Z861" s="345"/>
      <c r="AA861" s="345"/>
      <c r="AB861" s="345"/>
      <c r="AC861" s="276" t="s">
        <v>478</v>
      </c>
      <c r="AD861" s="276"/>
      <c r="AE861" s="276"/>
      <c r="AF861" s="276"/>
      <c r="AG861" s="276"/>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2"/>
      <c r="L894" s="112"/>
      <c r="M894" s="112"/>
      <c r="N894" s="112"/>
      <c r="O894" s="112"/>
      <c r="P894" s="347" t="s">
        <v>27</v>
      </c>
      <c r="Q894" s="347"/>
      <c r="R894" s="347"/>
      <c r="S894" s="347"/>
      <c r="T894" s="347"/>
      <c r="U894" s="347"/>
      <c r="V894" s="347"/>
      <c r="W894" s="347"/>
      <c r="X894" s="347"/>
      <c r="Y894" s="344" t="s">
        <v>495</v>
      </c>
      <c r="Z894" s="345"/>
      <c r="AA894" s="345"/>
      <c r="AB894" s="345"/>
      <c r="AC894" s="276" t="s">
        <v>478</v>
      </c>
      <c r="AD894" s="276"/>
      <c r="AE894" s="276"/>
      <c r="AF894" s="276"/>
      <c r="AG894" s="276"/>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2"/>
      <c r="L927" s="112"/>
      <c r="M927" s="112"/>
      <c r="N927" s="112"/>
      <c r="O927" s="112"/>
      <c r="P927" s="347" t="s">
        <v>27</v>
      </c>
      <c r="Q927" s="347"/>
      <c r="R927" s="347"/>
      <c r="S927" s="347"/>
      <c r="T927" s="347"/>
      <c r="U927" s="347"/>
      <c r="V927" s="347"/>
      <c r="W927" s="347"/>
      <c r="X927" s="347"/>
      <c r="Y927" s="344" t="s">
        <v>495</v>
      </c>
      <c r="Z927" s="345"/>
      <c r="AA927" s="345"/>
      <c r="AB927" s="345"/>
      <c r="AC927" s="276" t="s">
        <v>478</v>
      </c>
      <c r="AD927" s="276"/>
      <c r="AE927" s="276"/>
      <c r="AF927" s="276"/>
      <c r="AG927" s="276"/>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2"/>
      <c r="L960" s="112"/>
      <c r="M960" s="112"/>
      <c r="N960" s="112"/>
      <c r="O960" s="112"/>
      <c r="P960" s="347" t="s">
        <v>27</v>
      </c>
      <c r="Q960" s="347"/>
      <c r="R960" s="347"/>
      <c r="S960" s="347"/>
      <c r="T960" s="347"/>
      <c r="U960" s="347"/>
      <c r="V960" s="347"/>
      <c r="W960" s="347"/>
      <c r="X960" s="347"/>
      <c r="Y960" s="344" t="s">
        <v>495</v>
      </c>
      <c r="Z960" s="345"/>
      <c r="AA960" s="345"/>
      <c r="AB960" s="345"/>
      <c r="AC960" s="276" t="s">
        <v>478</v>
      </c>
      <c r="AD960" s="276"/>
      <c r="AE960" s="276"/>
      <c r="AF960" s="276"/>
      <c r="AG960" s="276"/>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2"/>
      <c r="L993" s="112"/>
      <c r="M993" s="112"/>
      <c r="N993" s="112"/>
      <c r="O993" s="112"/>
      <c r="P993" s="347" t="s">
        <v>27</v>
      </c>
      <c r="Q993" s="347"/>
      <c r="R993" s="347"/>
      <c r="S993" s="347"/>
      <c r="T993" s="347"/>
      <c r="U993" s="347"/>
      <c r="V993" s="347"/>
      <c r="W993" s="347"/>
      <c r="X993" s="347"/>
      <c r="Y993" s="344" t="s">
        <v>495</v>
      </c>
      <c r="Z993" s="345"/>
      <c r="AA993" s="345"/>
      <c r="AB993" s="345"/>
      <c r="AC993" s="276" t="s">
        <v>478</v>
      </c>
      <c r="AD993" s="276"/>
      <c r="AE993" s="276"/>
      <c r="AF993" s="276"/>
      <c r="AG993" s="276"/>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2"/>
      <c r="L1026" s="112"/>
      <c r="M1026" s="112"/>
      <c r="N1026" s="112"/>
      <c r="O1026" s="112"/>
      <c r="P1026" s="347" t="s">
        <v>27</v>
      </c>
      <c r="Q1026" s="347"/>
      <c r="R1026" s="347"/>
      <c r="S1026" s="347"/>
      <c r="T1026" s="347"/>
      <c r="U1026" s="347"/>
      <c r="V1026" s="347"/>
      <c r="W1026" s="347"/>
      <c r="X1026" s="347"/>
      <c r="Y1026" s="344" t="s">
        <v>495</v>
      </c>
      <c r="Z1026" s="345"/>
      <c r="AA1026" s="345"/>
      <c r="AB1026" s="345"/>
      <c r="AC1026" s="276" t="s">
        <v>478</v>
      </c>
      <c r="AD1026" s="276"/>
      <c r="AE1026" s="276"/>
      <c r="AF1026" s="276"/>
      <c r="AG1026" s="276"/>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2"/>
      <c r="L1059" s="112"/>
      <c r="M1059" s="112"/>
      <c r="N1059" s="112"/>
      <c r="O1059" s="112"/>
      <c r="P1059" s="347" t="s">
        <v>27</v>
      </c>
      <c r="Q1059" s="347"/>
      <c r="R1059" s="347"/>
      <c r="S1059" s="347"/>
      <c r="T1059" s="347"/>
      <c r="U1059" s="347"/>
      <c r="V1059" s="347"/>
      <c r="W1059" s="347"/>
      <c r="X1059" s="347"/>
      <c r="Y1059" s="344" t="s">
        <v>495</v>
      </c>
      <c r="Z1059" s="345"/>
      <c r="AA1059" s="345"/>
      <c r="AB1059" s="345"/>
      <c r="AC1059" s="276" t="s">
        <v>478</v>
      </c>
      <c r="AD1059" s="276"/>
      <c r="AE1059" s="276"/>
      <c r="AF1059" s="276"/>
      <c r="AG1059" s="276"/>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2"/>
      <c r="L1092" s="112"/>
      <c r="M1092" s="112"/>
      <c r="N1092" s="112"/>
      <c r="O1092" s="112"/>
      <c r="P1092" s="347" t="s">
        <v>27</v>
      </c>
      <c r="Q1092" s="347"/>
      <c r="R1092" s="347"/>
      <c r="S1092" s="347"/>
      <c r="T1092" s="347"/>
      <c r="U1092" s="347"/>
      <c r="V1092" s="347"/>
      <c r="W1092" s="347"/>
      <c r="X1092" s="347"/>
      <c r="Y1092" s="344" t="s">
        <v>495</v>
      </c>
      <c r="Z1092" s="345"/>
      <c r="AA1092" s="345"/>
      <c r="AB1092" s="345"/>
      <c r="AC1092" s="276" t="s">
        <v>478</v>
      </c>
      <c r="AD1092" s="276"/>
      <c r="AE1092" s="276"/>
      <c r="AF1092" s="276"/>
      <c r="AG1092" s="276"/>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2"/>
      <c r="L1125" s="112"/>
      <c r="M1125" s="112"/>
      <c r="N1125" s="112"/>
      <c r="O1125" s="112"/>
      <c r="P1125" s="347" t="s">
        <v>27</v>
      </c>
      <c r="Q1125" s="347"/>
      <c r="R1125" s="347"/>
      <c r="S1125" s="347"/>
      <c r="T1125" s="347"/>
      <c r="U1125" s="347"/>
      <c r="V1125" s="347"/>
      <c r="W1125" s="347"/>
      <c r="X1125" s="347"/>
      <c r="Y1125" s="344" t="s">
        <v>495</v>
      </c>
      <c r="Z1125" s="345"/>
      <c r="AA1125" s="345"/>
      <c r="AB1125" s="345"/>
      <c r="AC1125" s="276" t="s">
        <v>478</v>
      </c>
      <c r="AD1125" s="276"/>
      <c r="AE1125" s="276"/>
      <c r="AF1125" s="276"/>
      <c r="AG1125" s="276"/>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2"/>
      <c r="L1158" s="112"/>
      <c r="M1158" s="112"/>
      <c r="N1158" s="112"/>
      <c r="O1158" s="112"/>
      <c r="P1158" s="347" t="s">
        <v>27</v>
      </c>
      <c r="Q1158" s="347"/>
      <c r="R1158" s="347"/>
      <c r="S1158" s="347"/>
      <c r="T1158" s="347"/>
      <c r="U1158" s="347"/>
      <c r="V1158" s="347"/>
      <c r="W1158" s="347"/>
      <c r="X1158" s="347"/>
      <c r="Y1158" s="344" t="s">
        <v>495</v>
      </c>
      <c r="Z1158" s="345"/>
      <c r="AA1158" s="345"/>
      <c r="AB1158" s="345"/>
      <c r="AC1158" s="276" t="s">
        <v>478</v>
      </c>
      <c r="AD1158" s="276"/>
      <c r="AE1158" s="276"/>
      <c r="AF1158" s="276"/>
      <c r="AG1158" s="276"/>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2"/>
      <c r="L1191" s="112"/>
      <c r="M1191" s="112"/>
      <c r="N1191" s="112"/>
      <c r="O1191" s="112"/>
      <c r="P1191" s="347" t="s">
        <v>27</v>
      </c>
      <c r="Q1191" s="347"/>
      <c r="R1191" s="347"/>
      <c r="S1191" s="347"/>
      <c r="T1191" s="347"/>
      <c r="U1191" s="347"/>
      <c r="V1191" s="347"/>
      <c r="W1191" s="347"/>
      <c r="X1191" s="347"/>
      <c r="Y1191" s="344" t="s">
        <v>495</v>
      </c>
      <c r="Z1191" s="345"/>
      <c r="AA1191" s="345"/>
      <c r="AB1191" s="345"/>
      <c r="AC1191" s="276" t="s">
        <v>478</v>
      </c>
      <c r="AD1191" s="276"/>
      <c r="AE1191" s="276"/>
      <c r="AF1191" s="276"/>
      <c r="AG1191" s="276"/>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2"/>
      <c r="L1224" s="112"/>
      <c r="M1224" s="112"/>
      <c r="N1224" s="112"/>
      <c r="O1224" s="112"/>
      <c r="P1224" s="347" t="s">
        <v>27</v>
      </c>
      <c r="Q1224" s="347"/>
      <c r="R1224" s="347"/>
      <c r="S1224" s="347"/>
      <c r="T1224" s="347"/>
      <c r="U1224" s="347"/>
      <c r="V1224" s="347"/>
      <c r="W1224" s="347"/>
      <c r="X1224" s="347"/>
      <c r="Y1224" s="344" t="s">
        <v>495</v>
      </c>
      <c r="Z1224" s="345"/>
      <c r="AA1224" s="345"/>
      <c r="AB1224" s="345"/>
      <c r="AC1224" s="276" t="s">
        <v>478</v>
      </c>
      <c r="AD1224" s="276"/>
      <c r="AE1224" s="276"/>
      <c r="AF1224" s="276"/>
      <c r="AG1224" s="276"/>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2"/>
      <c r="L1257" s="112"/>
      <c r="M1257" s="112"/>
      <c r="N1257" s="112"/>
      <c r="O1257" s="112"/>
      <c r="P1257" s="347" t="s">
        <v>27</v>
      </c>
      <c r="Q1257" s="347"/>
      <c r="R1257" s="347"/>
      <c r="S1257" s="347"/>
      <c r="T1257" s="347"/>
      <c r="U1257" s="347"/>
      <c r="V1257" s="347"/>
      <c r="W1257" s="347"/>
      <c r="X1257" s="347"/>
      <c r="Y1257" s="344" t="s">
        <v>495</v>
      </c>
      <c r="Z1257" s="345"/>
      <c r="AA1257" s="345"/>
      <c r="AB1257" s="345"/>
      <c r="AC1257" s="276" t="s">
        <v>478</v>
      </c>
      <c r="AD1257" s="276"/>
      <c r="AE1257" s="276"/>
      <c r="AF1257" s="276"/>
      <c r="AG1257" s="276"/>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2"/>
      <c r="L1290" s="112"/>
      <c r="M1290" s="112"/>
      <c r="N1290" s="112"/>
      <c r="O1290" s="112"/>
      <c r="P1290" s="347" t="s">
        <v>27</v>
      </c>
      <c r="Q1290" s="347"/>
      <c r="R1290" s="347"/>
      <c r="S1290" s="347"/>
      <c r="T1290" s="347"/>
      <c r="U1290" s="347"/>
      <c r="V1290" s="347"/>
      <c r="W1290" s="347"/>
      <c r="X1290" s="347"/>
      <c r="Y1290" s="344" t="s">
        <v>495</v>
      </c>
      <c r="Z1290" s="345"/>
      <c r="AA1290" s="345"/>
      <c r="AB1290" s="345"/>
      <c r="AC1290" s="276" t="s">
        <v>478</v>
      </c>
      <c r="AD1290" s="276"/>
      <c r="AE1290" s="276"/>
      <c r="AF1290" s="276"/>
      <c r="AG1290" s="276"/>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2018-05-10T04:11:47Z</cp:lastPrinted>
  <dcterms:created xsi:type="dcterms:W3CDTF">2012-03-13T00:50:25Z</dcterms:created>
  <dcterms:modified xsi:type="dcterms:W3CDTF">2018-07-17T11:01:39Z</dcterms:modified>
</cp:coreProperties>
</file>