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<sst xmlns="http://schemas.openxmlformats.org/spreadsheetml/2006/main" count="2851" uniqueCount="633">
  <si>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</si>
  <si>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</si>
  <si>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</si>
  <si>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</si>
  <si>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</si>
  <si>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</si>
  <si>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</si>
  <si>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</si>
  <si>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</si>
  <si>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</si>
  <si>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</si>
  <si>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</si>
  <si>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</si>
  <si>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</si>
  <si>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</si>
  <si>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</si>
  <si>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</si>
  <si>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</si>
  <si>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</si>
  <si>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</si>
  <si>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</si>
  <si>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</si>
  <si>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</si>
  <si>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</si>
  <si>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</si>
  <si>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</si>
  <si>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</si>
  <si>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</si>
  <si>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</si>
  <si>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</si>
  <si>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</si>
  <si>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</si>
  <si>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</si>
  <si>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</si>
  <si>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</si>
  <si>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</si>
  <si>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</si>
  <si>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</si>
  <si>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</si>
  <si>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</si>
  <si>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</si>
  <si>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</si>
  <si>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</si>
  <si>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</si>
  <si>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</si>
  <si>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</si>
  <si>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</si>
  <si>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</si>
  <si>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</si>
  <si>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</si>
  <si>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</si>
  <si>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</si>
  <si>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</si>
  <si>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</si>
  <si>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</si>
  <si>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</si>
  <si>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</si>
  <si>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</si>
  <si>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</si>
  <si>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</si>
  <si>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</si>
  <si>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</si>
  <si>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</si>
  <si>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</si>
  <si>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</si>
  <si>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</si>
  <si>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</si>
  <si>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</si>
  <si>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</si>
  <si>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</si>
  <si>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</si>
  <si>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</si>
  <si>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</si>
  <si>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</si>
  <si>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</si>
  <si>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</si>
  <si>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</si>
  <si>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</si>
  <si>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</si>
  <si>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</si>
  <si>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</si>
  <si>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</si>
  <si>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</si>
  <si>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</si>
  <si>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</si>
  <si>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</si>
  <si>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</si>
  <si>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</si>
  <si>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</si>
  <si>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</si>
  <si>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</si>
  <si>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</si>
  <si>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</si>
  <si>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</si>
  <si>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</si>
  <si>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</si>
  <si>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</si>
  <si>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</si>
  <si>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</si>
  <si>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</si>
  <si>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</si>
  <si>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</si>
  <si>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</si>
  <si>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</si>
  <si>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</si>
  <si>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</si>
  <si>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</si>
  <si>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</si>
  <si>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</si>
  <si>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</si>
  <si>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</si>
  <si>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</si>
  <si>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</si>
  <si>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</si>
  <si>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</si>
  <si>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</si>
  <si>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</si>
  <si>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</si>
  <si>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</si>
  <si>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</si>
  <si>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</si>
  <si>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</si>
  <si>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</si>
  <si>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</si>
  <si>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</si>
  <si>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</si>
  <si>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</si>
  <si>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</si>
  <si>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</si>
  <si>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</si>
  <si>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</si>
  <si>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</si>
  <si>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</si>
  <si>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</si>
  <si>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</si>
  <si>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</si>
  <si>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</si>
  <si>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</si>
  <si>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</si>
  <si>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</si>
  <si>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</si>
  <si>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</si>
  <si>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</si>
  <si>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</si>
  <si>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</si>
  <si>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</si>
  <si>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</si>
  <si>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</si>
  <si>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</si>
  <si>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</si>
  <si>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</si>
  <si>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</si>
  <si>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</si>
  <si>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</si>
  <si>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</si>
  <si>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</si>
  <si>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</si>
  <si>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</si>
  <si>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</si>
  <si>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</si>
  <si>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</si>
  <si>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</si>
  <si>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</si>
  <si>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</si>
  <si>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</si>
  <si>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</si>
  <si>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</si>
  <si>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</si>
  <si>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</si>
  <si>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</si>
  <si>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</si>
  <si>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</si>
  <si>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</si>
  <si>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</si>
  <si>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</si>
  <si>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</si>
  <si>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</si>
  <si>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</si>
  <si>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</si>
  <si>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</si>
  <si>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</si>
  <si>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</si>
  <si>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</si>
  <si>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</si>
  <si>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</si>
  <si>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</si>
  <si>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</si>
  <si>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</si>
  <si>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</si>
  <si>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</si>
  <si>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</si>
  <si>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</si>
  <si>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</si>
  <si>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</si>
  <si>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</si>
  <si>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</si>
  <si>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</si>
  <si>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</si>
  <si>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</si>
  <si>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</si>
  <si>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</si>
  <si>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</si>
  <si>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</si>
  <si>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</si>
  <si>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</si>
  <si>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</si>
  <si>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</si>
  <si>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</si>
  <si>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</si>
  <si>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</si>
  <si>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</si>
  <si>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</si>
  <si>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</si>
  <si>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</si>
  <si>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</si>
  <si>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</si>
  <si>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</si>
  <si>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</si>
  <si>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</si>
  <si>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</si>
  <si>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</si>
  <si>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</si>
  <si>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</si>
  <si>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</si>
  <si>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</si>
  <si>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</si>
  <si>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</si>
  <si>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</si>
  <si>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</si>
  <si>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</si>
  <si>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</si>
  <si>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</si>
  <si>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</si>
  <si>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</si>
  <si>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</si>
  <si>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</si>
  <si>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</si>
  <si>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</si>
  <si>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</si>
  <si>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</si>
  <si>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</si>
  <si>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</si>
  <si>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</si>
  <si>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</si>
  <si>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</si>
  <si>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</si>
  <si>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</si>
  <si>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</si>
  <si>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</si>
  <si>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</si>
  <si>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</si>
  <si>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</si>
  <si>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</si>
  <si>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</si>
  <si>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</si>
  <si>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</si>
  <si>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</si>
  <si>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</si>
  <si>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</si>
  <si>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</si>
  <si>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</si>
  <si>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</si>
  <si>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</si>
  <si>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</si>
  <si>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</si>
  <si>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</si>
  <si>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</si>
  <si>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</si>
  <si>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</si>
  <si>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</si>
  <si>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</si>
  <si>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</si>
  <si>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</si>
  <si>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</si>
  <si>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</si>
  <si>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</si>
  <si>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</si>
  <si>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</si>
  <si>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</si>
  <si>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</si>
  <si>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</si>
  <si>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</si>
  <si>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</si>
  <si>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</si>
  <si>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</si>
  <si>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</si>
  <si>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</si>
  <si>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</si>
  <si>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</si>
  <si>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</si>
  <si>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</si>
  <si>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</si>
  <si>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</si>
  <si>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</si>
  <si>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</si>
  <si>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</si>
  <si>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</si>
  <si>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</si>
  <si>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</si>
  <si>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</si>
  <si>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</si>
  <si>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</si>
  <si>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</si>
  <si>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</si>
  <si>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</si>
  <si>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</si>
  <si>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</si>
  <si>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</si>
  <si>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</si>
  <si>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</si>
  <si>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</si>
  <si>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</si>
  <si>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</si>
  <si>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</si>
  <si>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</si>
  <si>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</si>
  <si>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</si>
  <si>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</si>
  <si>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</si>
  <si>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</si>
  <si>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</si>
  <si>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</si>
  <si>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</si>
  <si>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</si>
  <si>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</si>
  <si>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</si>
  <si>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</si>
  <si>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</si>
  <si>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</si>
  <si>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</si>
  <si>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</si>
  <si>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</si>
  <si>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</si>
  <si>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</si>
  <si>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</si>
  <si>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</si>
  <si>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</si>
  <si>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</si>
  <si>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</si>
  <si>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</si>
  <si>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</si>
  <si>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</si>
  <si>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</si>
  <si>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</si>
  <si>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</si>
  <si>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</si>
  <si>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</si>
  <si>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</si>
  <si>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</si>
  <si>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</si>
  <si>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</si>
  <si>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</si>
  <si>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</si>
  <si>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</si>
  <si>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</si>
  <si>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</si>
  <si>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</si>
  <si>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</si>
  <si>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</si>
  <si>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</si>
  <si>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</si>
  <si>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</si>
  <si>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</si>
  <si>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</si>
  <si>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</si>
  <si>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</si>
  <si>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</si>
  <si>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</si>
  <si>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</si>
  <si>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</si>
  <si>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</si>
  <si>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</si>
  <si>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</si>
  <si>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</si>
  <si>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</si>
  <si>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</si>
  <si>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</si>
  <si>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</si>
  <si>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</si>
  <si>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</si>
  <si>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</si>
  <si>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</si>
  <si>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</si>
  <si>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</si>
  <si>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</si>
  <si>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</si>
  <si>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</si>
  <si>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</si>
  <si>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</si>
  <si>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</si>
  <si>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</si>
  <si>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</si>
  <si>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</si>
  <si>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</si>
  <si>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</si>
  <si>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</si>
  <si>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</si>
  <si>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</si>
  <si>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</si>
  <si>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</si>
  <si>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</si>
  <si>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</si>
  <si>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</si>
  <si>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</si>
  <si>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</si>
  <si>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</si>
  <si>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</si>
  <si>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</si>
  <si>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</si>
  <si>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</si>
  <si>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</si>
  <si>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</si>
  <si>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</si>
  <si>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</si>
  <si>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</si>
  <si>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</si>
  <si>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</si>
  <si>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</si>
  <si>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</si>
  <si>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</si>
  <si>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</si>
  <si>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</si>
  <si>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</si>
  <si>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</si>
  <si>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</si>
  <si>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</si>
  <si>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</si>
  <si>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</si>
  <si>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</si>
  <si>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</si>
  <si>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</si>
  <si>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</si>
  <si>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</si>
  <si>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</si>
  <si>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</si>
  <si>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</si>
  <si>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</si>
  <si>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</si>
  <si>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</si>
  <si>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</si>
  <si>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</si>
  <si>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</si>
  <si>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</si>
  <si>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</si>
  <si>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</si>
  <si>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</si>
  <si>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</si>
  <si>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</si>
  <si>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</si>
  <si>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</si>
  <si>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</si>
  <si>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</si>
  <si>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</si>
  <si>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</si>
  <si>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</si>
  <si>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</si>
  <si>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</si>
  <si>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</si>
  <si>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</si>
  <si>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</si>
  <si>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</si>
  <si>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</si>
  <si>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</si>
  <si>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</si>
  <si>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</si>
  <si>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</si>
  <si>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</si>
  <si>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</si>
  <si>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</si>
  <si>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</si>
  <si>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</si>
  <si>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</si>
  <si>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</si>
  <si>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</si>
  <si>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</si>
  <si>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</si>
  <si>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</si>
  <si>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</si>
  <si>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</si>
  <si>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</si>
  <si>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</si>
  <si>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</si>
  <si>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</si>
  <si>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</si>
  <si>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</si>
  <si>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</si>
  <si>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</si>
  <si>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</si>
  <si>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</si>
  <si>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</si>
  <si>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</si>
  <si>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</si>
  <si>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</si>
  <si>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</si>
  <si>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</si>
  <si>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</si>
  <si>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</si>
  <si>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</si>
  <si>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</si>
  <si>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</si>
  <si>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</si>
  <si>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</si>
  <si>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</si>
  <si>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</si>
  <si>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</si>
  <si>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</si>
  <si>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</si>
  <si>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</si>
  <si>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</si>
  <si>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</si>
  <si>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</si>
  <si>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</si>
  <si>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</si>
  <si>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</si>
  <si>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</si>
  <si>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</si>
  <si>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</si>
  <si>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</si>
  <si>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</si>
  <si>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</si>
  <si>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</si>
  <si>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</si>
  <si>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</si>
  <si>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</si>
  <si>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</si>
  <si>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</si>
  <si>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</si>
  <si>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</si>
  <si>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</si>
  <si>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</si>
  <si>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</si>
  <si>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</si>
  <si>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</si>
  <si>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</si>
  <si>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</si>
  <si>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</si>
  <si>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</si>
  <si>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</si>
  <si>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</si>
  <si>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</si>
  <si>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</si>
  <si>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</si>
  <si>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</si>
  <si>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</si>
  <si>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</si>
  <si>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</si>
  <si>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</si>
  <si>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</si>
  <si>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</si>
  <si>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安全研究を通じて蓄積した知見を個々の審査等に活用する。</t>
    <phoneticPr fontId="6"/>
  </si>
  <si>
    <t>安全研究を通じて蓄積した知見を個々の審査等に活用した件数</t>
    <phoneticPr fontId="6"/>
  </si>
  <si>
    <t>審査会合の議事録等のエビデンスとなる資料を各案件ごとに記載すること。</t>
    <rPh sb="0" eb="2">
      <t>シンサ</t>
    </rPh>
    <rPh sb="2" eb="4">
      <t>カイゴウ</t>
    </rPh>
    <rPh sb="5" eb="8">
      <t>ギジロク</t>
    </rPh>
    <rPh sb="8" eb="9">
      <t>トウ</t>
    </rPh>
    <rPh sb="18" eb="20">
      <t>シリョウ</t>
    </rPh>
    <rPh sb="21" eb="22">
      <t>カク</t>
    </rPh>
    <rPh sb="22" eb="24">
      <t>アンケン</t>
    </rPh>
    <rPh sb="27" eb="29">
      <t>キサイ</t>
    </rPh>
    <phoneticPr fontId="6"/>
  </si>
  <si>
    <t>件</t>
    <rPh sb="0" eb="1">
      <t>ケン</t>
    </rPh>
    <phoneticPr fontId="6"/>
  </si>
  <si>
    <t>-</t>
    <phoneticPr fontId="6"/>
  </si>
  <si>
    <t>【参考指標2】
〇〇評価手法の整備及び〇〇評価手法の整備に関する検討項目数
（など、事業に応じて記載）</t>
    <rPh sb="42" eb="44">
      <t>ジギョウ</t>
    </rPh>
    <rPh sb="45" eb="46">
      <t>オウ</t>
    </rPh>
    <rPh sb="48" eb="50">
      <t>キサイ</t>
    </rPh>
    <phoneticPr fontId="6"/>
  </si>
  <si>
    <t>放射性廃棄物の処分・放射性物質の輸送等の規制基準整備事業</t>
    <phoneticPr fontId="6"/>
  </si>
  <si>
    <t>原子力規制庁</t>
    <phoneticPr fontId="6"/>
  </si>
  <si>
    <t>長官官房技術基盤グループ核燃料廃棄物研究部門</t>
    <phoneticPr fontId="6"/>
  </si>
  <si>
    <t>安全技術管理官（核燃料廃棄物担当）　迎　隆</t>
    <phoneticPr fontId="6"/>
  </si>
  <si>
    <t>○</t>
  </si>
  <si>
    <t>特別会計に関する法律第８５条第６項
特別会計に関する法律施行令第５１条第７項第９号、第１８号</t>
    <phoneticPr fontId="6"/>
  </si>
  <si>
    <t>-</t>
  </si>
  <si>
    <t>-</t>
    <phoneticPr fontId="6"/>
  </si>
  <si>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6"/>
  </si>
  <si>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phoneticPr fontId="6"/>
  </si>
  <si>
    <t>外部委託費</t>
    <rPh sb="0" eb="2">
      <t>ガイブ</t>
    </rPh>
    <rPh sb="2" eb="4">
      <t>イタク</t>
    </rPh>
    <rPh sb="4" eb="5">
      <t>ヒ</t>
    </rPh>
    <phoneticPr fontId="5"/>
  </si>
  <si>
    <t>職員旅費</t>
    <rPh sb="0" eb="2">
      <t>ショクイン</t>
    </rPh>
    <rPh sb="2" eb="4">
      <t>リョヒ</t>
    </rPh>
    <phoneticPr fontId="5"/>
  </si>
  <si>
    <t>委員等旅費</t>
    <rPh sb="0" eb="2">
      <t>イイン</t>
    </rPh>
    <rPh sb="2" eb="3">
      <t>トウ</t>
    </rPh>
    <rPh sb="3" eb="5">
      <t>リョヒ</t>
    </rPh>
    <phoneticPr fontId="5"/>
  </si>
  <si>
    <t>原子力規制委員会</t>
  </si>
  <si>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</si>
  <si>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</si>
  <si>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95" eb="98">
      <t>ユウセンド</t>
    </rPh>
    <rPh sb="99" eb="100">
      <t>タカ</t>
    </rPh>
    <phoneticPr fontId="5"/>
  </si>
  <si>
    <t>有</t>
  </si>
  <si>
    <t>無</t>
  </si>
  <si>
    <t>業務内容の専門性が高く、一者応札となった案件が有ったが、支出先が示した実績、実施体制及び実施計画から支出先の選定は妥当である。</t>
    <rPh sb="0" eb="2">
      <t>ギョウム</t>
    </rPh>
    <rPh sb="2" eb="4">
      <t>ナイヨウ</t>
    </rPh>
    <rPh sb="5" eb="8">
      <t>センモンセイ</t>
    </rPh>
    <rPh sb="9" eb="10">
      <t>タカ</t>
    </rPh>
    <rPh sb="12" eb="14">
      <t>イチシャ</t>
    </rPh>
    <rPh sb="14" eb="16">
      <t>オウサツ</t>
    </rPh>
    <rPh sb="20" eb="22">
      <t>アンケン</t>
    </rPh>
    <rPh sb="23" eb="24">
      <t>ア</t>
    </rPh>
    <rPh sb="28" eb="30">
      <t>シシュツ</t>
    </rPh>
    <rPh sb="30" eb="31">
      <t>サキ</t>
    </rPh>
    <rPh sb="32" eb="33">
      <t>シメ</t>
    </rPh>
    <rPh sb="35" eb="37">
      <t>ジッセキ</t>
    </rPh>
    <rPh sb="38" eb="40">
      <t>ジッシ</t>
    </rPh>
    <rPh sb="40" eb="42">
      <t>タイセイ</t>
    </rPh>
    <rPh sb="42" eb="43">
      <t>オヨ</t>
    </rPh>
    <rPh sb="44" eb="46">
      <t>ジッシ</t>
    </rPh>
    <rPh sb="46" eb="48">
      <t>ケイカク</t>
    </rPh>
    <rPh sb="50" eb="52">
      <t>シシュツ</t>
    </rPh>
    <rPh sb="52" eb="53">
      <t>サキ</t>
    </rPh>
    <rPh sb="54" eb="56">
      <t>センテイ</t>
    </rPh>
    <rPh sb="57" eb="59">
      <t>ダトウ</t>
    </rPh>
    <phoneticPr fontId="5"/>
  </si>
  <si>
    <t>‐</t>
  </si>
  <si>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</si>
  <si>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</si>
  <si>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4" eb="15">
      <t>ホン</t>
    </rPh>
    <rPh sb="15" eb="17">
      <t>ジギョウ</t>
    </rPh>
    <rPh sb="17" eb="19">
      <t>モクテキ</t>
    </rPh>
    <rPh sb="23" eb="24">
      <t>シン</t>
    </rPh>
    <rPh sb="25" eb="27">
      <t>ヒツヨウ</t>
    </rPh>
    <rPh sb="28" eb="30">
      <t>ギョウム</t>
    </rPh>
    <rPh sb="36" eb="38">
      <t>カクニン</t>
    </rPh>
    <rPh sb="46" eb="48">
      <t>イタク</t>
    </rPh>
    <rPh sb="48" eb="50">
      <t>ジギョウ</t>
    </rPh>
    <rPh sb="51" eb="52">
      <t>カン</t>
    </rPh>
    <rPh sb="56" eb="58">
      <t>カクテイ</t>
    </rPh>
    <rPh sb="58" eb="60">
      <t>ケンサ</t>
    </rPh>
    <rPh sb="64" eb="66">
      <t>イタク</t>
    </rPh>
    <rPh sb="66" eb="67">
      <t>キン</t>
    </rPh>
    <rPh sb="68" eb="70">
      <t>ヒモク</t>
    </rPh>
    <rPh sb="71" eb="73">
      <t>シト</t>
    </rPh>
    <rPh sb="74" eb="75">
      <t>シン</t>
    </rPh>
    <rPh sb="76" eb="78">
      <t>ヒツヨウ</t>
    </rPh>
    <rPh sb="87" eb="89">
      <t>カクニン</t>
    </rPh>
    <phoneticPr fontId="5"/>
  </si>
  <si>
    <t>不用額は入札に伴う契約差額及び事業規模が予定を下回り、額の確定の時点で不用が発生したことによるものであり、事業を効率的に遂行する観点から妥当である。</t>
    <rPh sb="0" eb="2">
      <t>フヨウ</t>
    </rPh>
    <rPh sb="2" eb="3">
      <t>ガク</t>
    </rPh>
    <rPh sb="13" eb="14">
      <t>オヨ</t>
    </rPh>
    <rPh sb="15" eb="17">
      <t>ジギョウ</t>
    </rPh>
    <rPh sb="17" eb="19">
      <t>キボ</t>
    </rPh>
    <rPh sb="20" eb="22">
      <t>ヨテイ</t>
    </rPh>
    <rPh sb="23" eb="25">
      <t>シタマワ</t>
    </rPh>
    <rPh sb="27" eb="28">
      <t>ガク</t>
    </rPh>
    <rPh sb="29" eb="31">
      <t>カクテイ</t>
    </rPh>
    <rPh sb="32" eb="34">
      <t>ジテン</t>
    </rPh>
    <rPh sb="35" eb="37">
      <t>フヨウ</t>
    </rPh>
    <rPh sb="38" eb="40">
      <t>ハッセイ</t>
    </rPh>
    <rPh sb="53" eb="55">
      <t>ジギョウ</t>
    </rPh>
    <rPh sb="56" eb="59">
      <t>コウリツテキ</t>
    </rPh>
    <rPh sb="60" eb="62">
      <t>スイコウ</t>
    </rPh>
    <rPh sb="64" eb="66">
      <t>カンテン</t>
    </rPh>
    <rPh sb="68" eb="70">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</si>
  <si>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</si>
  <si>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本事業の成果実績は当初の見込みに見合ったものとなっている。</t>
  </si>
  <si>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</si>
  <si>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本事業の活動実績はおおむね当初の見込みに見合ったものである。</t>
  </si>
  <si>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</si>
  <si>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安全基準文書の対象分野が異なるため、役割分担は適切に行われている。</t>
  </si>
  <si>
    <t>原子炉施設等の規制基準整備事業</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</si>
  <si>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</si>
  <si>
    <t>0749</t>
    <phoneticPr fontId="6"/>
  </si>
  <si>
    <t>0122</t>
    <phoneticPr fontId="6"/>
  </si>
  <si>
    <t>0366</t>
    <phoneticPr fontId="6"/>
  </si>
  <si>
    <t>(0020, 0055, 0089),0121, 0124</t>
    <phoneticPr fontId="6"/>
  </si>
  <si>
    <t>0020, 0028</t>
    <phoneticPr fontId="6"/>
  </si>
  <si>
    <t>0030</t>
    <phoneticPr fontId="6"/>
  </si>
  <si>
    <t>0026</t>
    <phoneticPr fontId="6"/>
  </si>
  <si>
    <t>A.公益財団法人原子力安全研究協会</t>
    <phoneticPr fontId="6"/>
  </si>
  <si>
    <t>B.国立研究開発法人海上・港湾・航空技術研究所</t>
    <phoneticPr fontId="6"/>
  </si>
  <si>
    <t>人件費</t>
    <rPh sb="0" eb="3">
      <t>ジンケンヒ</t>
    </rPh>
    <phoneticPr fontId="5"/>
  </si>
  <si>
    <t>一般管理費</t>
  </si>
  <si>
    <t>事業費</t>
  </si>
  <si>
    <t>消費税及び地方消費税相当額</t>
    <rPh sb="0" eb="3">
      <t>ショウヒゼイ</t>
    </rPh>
    <rPh sb="3" eb="4">
      <t>オヨ</t>
    </rPh>
    <rPh sb="5" eb="7">
      <t>チホウ</t>
    </rPh>
    <rPh sb="7" eb="10">
      <t>ショウヒゼイ</t>
    </rPh>
    <rPh sb="10" eb="12">
      <t>ソウトウ</t>
    </rPh>
    <rPh sb="12" eb="13">
      <t>ガク</t>
    </rPh>
    <phoneticPr fontId="5"/>
  </si>
  <si>
    <t>職員・補助職員</t>
    <rPh sb="0" eb="2">
      <t>ショクイン</t>
    </rPh>
    <rPh sb="3" eb="5">
      <t>ホジョ</t>
    </rPh>
    <rPh sb="5" eb="7">
      <t>ショクイン</t>
    </rPh>
    <phoneticPr fontId="5"/>
  </si>
  <si>
    <t>職員旅費・委員旅費・委員謝金・印刷製本費等</t>
  </si>
  <si>
    <t>旅費</t>
    <rPh sb="0" eb="2">
      <t>リョヒ</t>
    </rPh>
    <phoneticPr fontId="5"/>
  </si>
  <si>
    <t>一般管理費</t>
    <rPh sb="0" eb="2">
      <t>イッパン</t>
    </rPh>
    <rPh sb="2" eb="5">
      <t>カンリヒ</t>
    </rPh>
    <phoneticPr fontId="5"/>
  </si>
  <si>
    <t>職員旅費・委員旅費・委員謝金・印刷製本費等</t>
    <rPh sb="0" eb="2">
      <t>ショクイン</t>
    </rPh>
    <rPh sb="2" eb="4">
      <t>リョヒ</t>
    </rPh>
    <rPh sb="5" eb="7">
      <t>イイン</t>
    </rPh>
    <rPh sb="7" eb="9">
      <t>リョヒ</t>
    </rPh>
    <rPh sb="10" eb="12">
      <t>イイン</t>
    </rPh>
    <rPh sb="12" eb="14">
      <t>シャキン</t>
    </rPh>
    <rPh sb="15" eb="17">
      <t>インサツ</t>
    </rPh>
    <rPh sb="17" eb="19">
      <t>セイホン</t>
    </rPh>
    <rPh sb="19" eb="20">
      <t>ヒ</t>
    </rPh>
    <rPh sb="20" eb="21">
      <t>ナド</t>
    </rPh>
    <phoneticPr fontId="5"/>
  </si>
  <si>
    <t>公益財団法人原子力安全研究協会</t>
  </si>
  <si>
    <t>放射性廃棄物の国際基準等に係る情報整理</t>
  </si>
  <si>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</si>
  <si>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</si>
  <si>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</si>
  <si>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</si>
  <si>
    <t>件</t>
    <rPh sb="0" eb="1">
      <t>ケン</t>
    </rPh>
    <phoneticPr fontId="5"/>
  </si>
  <si>
    <t>IAEAよりレビュー依頼のあった安全基準関連文書</t>
  </si>
  <si>
    <t>国際会合（IAEAのTRANSSC、WASSC等）への参加者数及び参加回数</t>
  </si>
  <si>
    <t>人回</t>
    <rPh sb="0" eb="1">
      <t>ニン</t>
    </rPh>
    <rPh sb="1" eb="2">
      <t>カイ</t>
    </rPh>
    <phoneticPr fontId="5"/>
  </si>
  <si>
    <t>IAEA安全基準文書のレビューを行うための調査において作成された事業報告書の件数</t>
  </si>
  <si>
    <t>執行額／国際会合への参加数（人回）　　　　　　　　　　　</t>
  </si>
  <si>
    <t>百万円</t>
    <rPh sb="0" eb="3">
      <t>ヒャクマンエン</t>
    </rPh>
    <phoneticPr fontId="5"/>
  </si>
  <si>
    <t>百万円/人回</t>
    <rPh sb="0" eb="3">
      <t>ヒャクマンエン</t>
    </rPh>
    <rPh sb="4" eb="5">
      <t>ヒト</t>
    </rPh>
    <rPh sb="5" eb="6">
      <t>カイ</t>
    </rPh>
    <phoneticPr fontId="5"/>
  </si>
  <si>
    <t>51/15</t>
  </si>
  <si>
    <t>48/13</t>
  </si>
  <si>
    <t>原子力に対する確かな規制を通じて、人と環境を守ること</t>
  </si>
  <si>
    <t>原子力の安全確保に向けた技術・人材の基盤の構築</t>
  </si>
  <si>
    <t>本事業は上位施策である「原子力の安全確保に向けた技術・人材の基盤の構築」における「最新の科学的・技術的知見に基づく規制基準の継続的改善」の一部として実施するものである。
本事業を通じて原子力施設等に係る国際基準を国内規制へ反映するための活動を行うことで、測定指標「安全研究の成果の反映を含めた規制基準等の策定、見直しを図った件数」において国際基準と整合のとれた我が国の規制基準等の策定、見直しが行える。</t>
  </si>
  <si>
    <t>【参考指標】（参考指標2がある場合は【参考指標1】と記載）
規制に活用する観点から安全研究等を通じて蓄積された技術的知見を学会で発表した件数
【内訳】
規制庁：〇件（平成27年度）、〇件（平成28年度）、〇件（平成29年度）
委託先：〇件（平成27年度）、〇件（平成28年度）、〇件（平成29年度）</t>
    <rPh sb="1" eb="3">
      <t>サンコウ</t>
    </rPh>
    <rPh sb="3" eb="5">
      <t>シヒョウ</t>
    </rPh>
    <rPh sb="7" eb="9">
      <t>サンコウ</t>
    </rPh>
    <rPh sb="9" eb="11">
      <t>シヒョウ</t>
    </rPh>
    <rPh sb="15" eb="17">
      <t>バアイ</t>
    </rPh>
    <rPh sb="26" eb="28">
      <t>キサイ</t>
    </rPh>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</si>
  <si>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</si>
  <si>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</si>
  <si>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</si>
  <si>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一者応札があった点については、引き続き仕様書の具体化や入札公告期間を十分に確保することなどに留意する。
また、規制対象者等の動向を注視し、引き続き効率的な事業執行を行っていく。</t>
    <phoneticPr fontId="6"/>
  </si>
  <si>
    <t>-</t>
    <phoneticPr fontId="6"/>
  </si>
  <si>
    <t>70/15</t>
    <phoneticPr fontId="6"/>
  </si>
  <si>
    <t>67/18</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</si>
</sst>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43839</xdr:colOff>
      <xdr:row>742</xdr:row>
      <xdr:rowOff>0</xdr:rowOff>
    </xdr:from>
    <xdr:to>
      <xdr:col>38</xdr:col>
      <xdr:colOff>163488</xdr:colOff>
      <xdr:row>745</xdr:row>
      <xdr:rowOff>265338</xdr:rowOff>
    </xdr:to>
    <xdr:sp macro="" textlink="">
      <xdr:nvSpPr>
        <xdr:cNvPr id="2" name="正方形/長方形 1"/>
        <xdr:cNvSpPr/>
      </xdr:nvSpPr>
      <xdr:spPr>
        <a:xfrm>
          <a:off x="3444264" y="242592225"/>
          <a:ext cx="4320174" cy="1322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67</a:t>
          </a:r>
          <a:r>
            <a:rPr kumimoji="1" lang="ja-JP" altLang="en-US" sz="1400">
              <a:solidFill>
                <a:sysClr val="windowText" lastClr="000000"/>
              </a:solidFill>
            </a:rPr>
            <a:t>百万円</a:t>
          </a:r>
        </a:p>
      </xdr:txBody>
    </xdr:sp>
    <xdr:clientData/>
  </xdr:twoCellAnchor>
  <xdr:twoCellAnchor>
    <xdr:from>
      <xdr:col>18</xdr:col>
      <xdr:colOff>44258</xdr:colOff>
      <xdr:row>745</xdr:row>
      <xdr:rowOff>317446</xdr:rowOff>
    </xdr:from>
    <xdr:to>
      <xdr:col>37</xdr:col>
      <xdr:colOff>81318</xdr:colOff>
      <xdr:row>747</xdr:row>
      <xdr:rowOff>226359</xdr:rowOff>
    </xdr:to>
    <xdr:sp macro="" textlink="">
      <xdr:nvSpPr>
        <xdr:cNvPr id="3" name="大かっこ 2"/>
        <xdr:cNvSpPr/>
      </xdr:nvSpPr>
      <xdr:spPr>
        <a:xfrm>
          <a:off x="3644708" y="243966946"/>
          <a:ext cx="3837535" cy="6137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10</xdr:col>
      <xdr:colOff>169166</xdr:colOff>
      <xdr:row>757</xdr:row>
      <xdr:rowOff>35842</xdr:rowOff>
    </xdr:from>
    <xdr:ext cx="2230098" cy="275717"/>
    <xdr:sp macro="" textlink="">
      <xdr:nvSpPr>
        <xdr:cNvPr id="4" name="テキスト ボックス 3"/>
        <xdr:cNvSpPr txBox="1"/>
      </xdr:nvSpPr>
      <xdr:spPr>
        <a:xfrm>
          <a:off x="2179999" y="51354425"/>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10</xdr:col>
      <xdr:colOff>152400</xdr:colOff>
      <xdr:row>757</xdr:row>
      <xdr:rowOff>370417</xdr:rowOff>
    </xdr:from>
    <xdr:to>
      <xdr:col>22</xdr:col>
      <xdr:colOff>59966</xdr:colOff>
      <xdr:row>759</xdr:row>
      <xdr:rowOff>7144</xdr:rowOff>
    </xdr:to>
    <xdr:sp macro="" textlink="">
      <xdr:nvSpPr>
        <xdr:cNvPr id="5" name="正方形/長方形 4"/>
        <xdr:cNvSpPr/>
      </xdr:nvSpPr>
      <xdr:spPr>
        <a:xfrm>
          <a:off x="2152650" y="248563342"/>
          <a:ext cx="2307866" cy="9702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10</xdr:col>
      <xdr:colOff>174689</xdr:colOff>
      <xdr:row>759</xdr:row>
      <xdr:rowOff>234814</xdr:rowOff>
    </xdr:from>
    <xdr:to>
      <xdr:col>22</xdr:col>
      <xdr:colOff>16585</xdr:colOff>
      <xdr:row>762</xdr:row>
      <xdr:rowOff>62032</xdr:rowOff>
    </xdr:to>
    <xdr:sp macro="" textlink="">
      <xdr:nvSpPr>
        <xdr:cNvPr id="6" name="大かっこ 5"/>
        <xdr:cNvSpPr/>
      </xdr:nvSpPr>
      <xdr:spPr>
        <a:xfrm>
          <a:off x="2174939" y="249761239"/>
          <a:ext cx="2242196" cy="874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28</xdr:col>
      <xdr:colOff>58080</xdr:colOff>
      <xdr:row>747</xdr:row>
      <xdr:rowOff>109539</xdr:rowOff>
    </xdr:from>
    <xdr:to>
      <xdr:col>28</xdr:col>
      <xdr:colOff>58080</xdr:colOff>
      <xdr:row>756</xdr:row>
      <xdr:rowOff>59871</xdr:rowOff>
    </xdr:to>
    <xdr:cxnSp macro="">
      <xdr:nvCxnSpPr>
        <xdr:cNvPr id="7" name="直線矢印コネクタ 6"/>
        <xdr:cNvCxnSpPr/>
      </xdr:nvCxnSpPr>
      <xdr:spPr>
        <a:xfrm>
          <a:off x="5658780" y="244463889"/>
          <a:ext cx="0" cy="3122157"/>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756</xdr:row>
      <xdr:rowOff>67049</xdr:rowOff>
    </xdr:from>
    <xdr:to>
      <xdr:col>38</xdr:col>
      <xdr:colOff>180988</xdr:colOff>
      <xdr:row>756</xdr:row>
      <xdr:rowOff>656626</xdr:rowOff>
    </xdr:to>
    <xdr:sp macro="" textlink="">
      <xdr:nvSpPr>
        <xdr:cNvPr id="8" name="フリーフォーム 7"/>
        <xdr:cNvSpPr/>
      </xdr:nvSpPr>
      <xdr:spPr>
        <a:xfrm>
          <a:off x="3295649" y="247593224"/>
          <a:ext cx="4486289" cy="58957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73213</xdr:colOff>
      <xdr:row>749</xdr:row>
      <xdr:rowOff>128817</xdr:rowOff>
    </xdr:from>
    <xdr:to>
      <xdr:col>33</xdr:col>
      <xdr:colOff>96392</xdr:colOff>
      <xdr:row>749</xdr:row>
      <xdr:rowOff>129694</xdr:rowOff>
    </xdr:to>
    <xdr:cxnSp macro="">
      <xdr:nvCxnSpPr>
        <xdr:cNvPr id="9" name="直線矢印コネクタ 8"/>
        <xdr:cNvCxnSpPr>
          <a:endCxn id="11" idx="1"/>
        </xdr:cNvCxnSpPr>
      </xdr:nvCxnSpPr>
      <xdr:spPr>
        <a:xfrm>
          <a:off x="5673913" y="245188017"/>
          <a:ext cx="102330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128942</xdr:colOff>
      <xdr:row>750</xdr:row>
      <xdr:rowOff>156704</xdr:rowOff>
    </xdr:from>
    <xdr:to>
      <xdr:col>44</xdr:col>
      <xdr:colOff>145272</xdr:colOff>
      <xdr:row>751</xdr:row>
      <xdr:rowOff>171930</xdr:rowOff>
    </xdr:to>
    <xdr:sp macro="" textlink="">
      <xdr:nvSpPr>
        <xdr:cNvPr id="10" name="大かっこ 9"/>
        <xdr:cNvSpPr/>
      </xdr:nvSpPr>
      <xdr:spPr>
        <a:xfrm>
          <a:off x="6729767" y="245568329"/>
          <a:ext cx="2216605" cy="3676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33</xdr:col>
      <xdr:colOff>105876</xdr:colOff>
      <xdr:row>748</xdr:row>
      <xdr:rowOff>182935</xdr:rowOff>
    </xdr:from>
    <xdr:to>
      <xdr:col>44</xdr:col>
      <xdr:colOff>57439</xdr:colOff>
      <xdr:row>750</xdr:row>
      <xdr:rowOff>109231</xdr:rowOff>
    </xdr:to>
    <xdr:sp macro="" textlink="">
      <xdr:nvSpPr>
        <xdr:cNvPr id="11" name="正方形/長方形 10"/>
        <xdr:cNvSpPr/>
      </xdr:nvSpPr>
      <xdr:spPr>
        <a:xfrm>
          <a:off x="6706701" y="244889710"/>
          <a:ext cx="2151838" cy="631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oneCellAnchor>
    <xdr:from>
      <xdr:col>34</xdr:col>
      <xdr:colOff>182573</xdr:colOff>
      <xdr:row>757</xdr:row>
      <xdr:rowOff>95689</xdr:rowOff>
    </xdr:from>
    <xdr:ext cx="1665841" cy="275717"/>
    <xdr:sp macro="" textlink="">
      <xdr:nvSpPr>
        <xdr:cNvPr id="12" name="テキスト ボックス 11"/>
        <xdr:cNvSpPr txBox="1"/>
      </xdr:nvSpPr>
      <xdr:spPr>
        <a:xfrm>
          <a:off x="7040573" y="5130657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36893</xdr:colOff>
      <xdr:row>757</xdr:row>
      <xdr:rowOff>374475</xdr:rowOff>
    </xdr:from>
    <xdr:to>
      <xdr:col>44</xdr:col>
      <xdr:colOff>142106</xdr:colOff>
      <xdr:row>759</xdr:row>
      <xdr:rowOff>18083</xdr:rowOff>
    </xdr:to>
    <xdr:sp macro="" textlink="">
      <xdr:nvSpPr>
        <xdr:cNvPr id="13" name="正方形/長方形 12"/>
        <xdr:cNvSpPr/>
      </xdr:nvSpPr>
      <xdr:spPr>
        <a:xfrm>
          <a:off x="6637718" y="248567400"/>
          <a:ext cx="2305488" cy="977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海上技術安全研究所</a:t>
          </a:r>
        </a:p>
        <a:p>
          <a:pPr algn="ctr"/>
          <a:r>
            <a:rPr kumimoji="1" lang="en-US" altLang="ja-JP" sz="1400">
              <a:solidFill>
                <a:sysClr val="windowText" lastClr="000000"/>
              </a:solidFill>
            </a:rPr>
            <a:t>30</a:t>
          </a:r>
          <a:r>
            <a:rPr kumimoji="1" lang="ja-JP" altLang="en-US" sz="1400">
              <a:solidFill>
                <a:sysClr val="windowText" lastClr="000000"/>
              </a:solidFill>
            </a:rPr>
            <a:t>百万円</a:t>
          </a:r>
        </a:p>
      </xdr:txBody>
    </xdr:sp>
    <xdr:clientData/>
  </xdr:twoCellAnchor>
  <xdr:twoCellAnchor>
    <xdr:from>
      <xdr:col>33</xdr:col>
      <xdr:colOff>77891</xdr:colOff>
      <xdr:row>759</xdr:row>
      <xdr:rowOff>253842</xdr:rowOff>
    </xdr:from>
    <xdr:to>
      <xdr:col>44</xdr:col>
      <xdr:colOff>119814</xdr:colOff>
      <xdr:row>762</xdr:row>
      <xdr:rowOff>81060</xdr:rowOff>
    </xdr:to>
    <xdr:sp macro="" textlink="">
      <xdr:nvSpPr>
        <xdr:cNvPr id="14" name="大かっこ 13"/>
        <xdr:cNvSpPr/>
      </xdr:nvSpPr>
      <xdr:spPr>
        <a:xfrm>
          <a:off x="6678716" y="249780267"/>
          <a:ext cx="2242198" cy="8749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v>
      </c>
      <c r="AT2" s="218"/>
      <c r="AU2" s="218"/>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568</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555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178</v>
      </c>
      <c r="H5" s="561"/>
      <c r="I5" s="561"/>
      <c r="J5" s="561"/>
      <c r="K5" s="561"/>
      <c r="L5" s="561"/>
      <c r="M5" s="562" t="s">
        <v>66</v>
      </c>
      <c r="N5" s="563"/>
      <c r="O5" s="563"/>
      <c r="P5" s="563"/>
      <c r="Q5" s="563"/>
      <c r="R5" s="564"/>
      <c r="S5" s="565" t="s">
        <v>81</v>
      </c>
      <c r="T5" s="561"/>
      <c r="U5" s="561"/>
      <c r="V5" s="561"/>
      <c r="W5" s="561"/>
      <c r="X5" s="566"/>
      <c r="Y5" s="718" t="s">
        <v>3</v>
      </c>
      <c r="Z5" s="719"/>
      <c r="AA5" s="719"/>
      <c r="AB5" s="719"/>
      <c r="AC5" s="719"/>
      <c r="AD5" s="720"/>
      <c r="AE5" s="721" t="s">
        <v>557</v>
      </c>
      <c r="AF5" s="721"/>
      <c r="AG5" s="721"/>
      <c r="AH5" s="721"/>
      <c r="AI5" s="721"/>
      <c r="AJ5" s="721"/>
      <c r="AK5" s="721"/>
      <c r="AL5" s="721"/>
      <c r="AM5" s="721"/>
      <c r="AN5" s="721"/>
      <c r="AO5" s="721"/>
      <c r="AP5" s="722"/>
      <c r="AQ5" s="723" t="s">
        <v>558</v>
      </c>
      <c r="AR5" s="724"/>
      <c r="AS5" s="724"/>
      <c r="AT5" s="724"/>
      <c r="AU5" s="724"/>
      <c r="AV5" s="724"/>
      <c r="AW5" s="724"/>
      <c r="AX5" s="725"/>
    </row>
    <row r="6" spans="1:50" ht="39" customHeight="1" x14ac:dyDescent="0.15">
      <c r="A6" s="728" t="s">
        <v>4</v>
      </c>
      <c r="B6" s="729"/>
      <c r="C6" s="729"/>
      <c r="D6" s="729"/>
      <c r="E6" s="729"/>
      <c r="F6" s="729"/>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0" t="s">
        <v>22</v>
      </c>
      <c r="B7" s="831"/>
      <c r="C7" s="831"/>
      <c r="D7" s="831"/>
      <c r="E7" s="831"/>
      <c r="F7" s="832"/>
      <c r="G7" s="833" t="s">
        <v>560</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562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563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80" t="s">
        <v>564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44" t="s">
        <v>7</v>
      </c>
      <c r="J13" s="645"/>
      <c r="K13" s="645"/>
      <c r="L13" s="645"/>
      <c r="M13" s="645"/>
      <c r="N13" s="645"/>
      <c r="O13" s="646"/>
      <c r="P13" s="97">
        <v>62</v>
      </c>
      <c r="Q13" s="98"/>
      <c r="R13" s="98"/>
      <c r="S13" s="98"/>
      <c r="T13" s="98"/>
      <c r="U13" s="98"/>
      <c r="V13" s="99"/>
      <c r="W13" s="97">
        <v>65</v>
      </c>
      <c r="X13" s="98"/>
      <c r="Y13" s="98"/>
      <c r="Z13" s="98"/>
      <c r="AA13" s="98"/>
      <c r="AB13" s="98"/>
      <c r="AC13" s="99"/>
      <c r="AD13" s="97">
        <v>70</v>
      </c>
      <c r="AE13" s="98"/>
      <c r="AF13" s="98"/>
      <c r="AG13" s="98"/>
      <c r="AH13" s="98"/>
      <c r="AI13" s="98"/>
      <c r="AJ13" s="99"/>
      <c r="AK13" s="97">
        <v>70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8"/>
      <c r="K14" s="638"/>
      <c r="L14" s="638"/>
      <c r="M14" s="638"/>
      <c r="N14" s="638"/>
      <c r="O14" s="639"/>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c r="AL14" s="98"/>
      <c r="AM14" s="98"/>
      <c r="AN14" s="98"/>
      <c r="AO14" s="98"/>
      <c r="AP14" s="98"/>
      <c r="AQ14" s="99"/>
      <c r="AR14" s="395"/>
      <c r="AS14" s="395"/>
      <c r="AT14" s="395"/>
      <c r="AU14" s="395"/>
      <c r="AV14" s="395"/>
      <c r="AW14" s="395"/>
      <c r="AX14" s="396"/>
    </row>
    <row r="15" spans="1:50" ht="21" customHeight="1" x14ac:dyDescent="0.15">
      <c r="A15" s="139"/>
      <c r="B15" s="140"/>
      <c r="C15" s="140"/>
      <c r="D15" s="140"/>
      <c r="E15" s="140"/>
      <c r="F15" s="141"/>
      <c r="G15" s="748"/>
      <c r="H15" s="749"/>
      <c r="I15" s="577" t="s">
        <v>51</v>
      </c>
      <c r="J15" s="578"/>
      <c r="K15" s="578"/>
      <c r="L15" s="578"/>
      <c r="M15" s="578"/>
      <c r="N15" s="578"/>
      <c r="O15" s="579"/>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48"/>
      <c r="H16" s="749"/>
      <c r="I16" s="577" t="s">
        <v>52</v>
      </c>
      <c r="J16" s="578"/>
      <c r="K16" s="578"/>
      <c r="L16" s="578"/>
      <c r="M16" s="578"/>
      <c r="N16" s="578"/>
      <c r="O16" s="579"/>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48"/>
      <c r="H17" s="749"/>
      <c r="I17" s="577" t="s">
        <v>50</v>
      </c>
      <c r="J17" s="638"/>
      <c r="K17" s="638"/>
      <c r="L17" s="638"/>
      <c r="M17" s="638"/>
      <c r="N17" s="638"/>
      <c r="O17" s="639"/>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62</v>
      </c>
      <c r="Q18" s="104"/>
      <c r="R18" s="104"/>
      <c r="S18" s="104"/>
      <c r="T18" s="104"/>
      <c r="U18" s="104"/>
      <c r="V18" s="105"/>
      <c r="W18" s="103">
        <f>SUM(W13:AC17)</f>
        <v>65</v>
      </c>
      <c r="X18" s="104"/>
      <c r="Y18" s="104"/>
      <c r="Z18" s="104"/>
      <c r="AA18" s="104"/>
      <c r="AB18" s="104"/>
      <c r="AC18" s="105"/>
      <c r="AD18" s="103">
        <f>SUM(AD13:AJ17)</f>
        <v>70</v>
      </c>
      <c r="AE18" s="104"/>
      <c r="AF18" s="104"/>
      <c r="AG18" s="104"/>
      <c r="AH18" s="104"/>
      <c r="AI18" s="104"/>
      <c r="AJ18" s="105"/>
      <c r="AK18" s="103">
        <f>SUM(AK13:AQ17)</f>
        <v>70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51</v>
      </c>
      <c r="Q19" s="98"/>
      <c r="R19" s="98"/>
      <c r="S19" s="98"/>
      <c r="T19" s="98"/>
      <c r="U19" s="98"/>
      <c r="V19" s="99"/>
      <c r="W19" s="97">
        <v>48</v>
      </c>
      <c r="X19" s="98"/>
      <c r="Y19" s="98"/>
      <c r="Z19" s="98"/>
      <c r="AA19" s="98"/>
      <c r="AB19" s="98"/>
      <c r="AC19" s="99"/>
      <c r="AD19" s="97">
        <v>67</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0.82258064516129037</v>
      </c>
      <c r="Q20" s="541"/>
      <c r="R20" s="541"/>
      <c r="S20" s="541"/>
      <c r="T20" s="541"/>
      <c r="U20" s="541"/>
      <c r="V20" s="541"/>
      <c r="W20" s="541">
        <f t="shared" ref="W20" si="0">IF(W18=0, "-", SUM(W19)/W18)</f>
        <v>0.7384615384615385</v>
      </c>
      <c r="X20" s="541"/>
      <c r="Y20" s="541"/>
      <c r="Z20" s="541"/>
      <c r="AA20" s="541"/>
      <c r="AB20" s="541"/>
      <c r="AC20" s="541"/>
      <c r="AD20" s="541">
        <f t="shared" ref="AD20" si="1">IF(AD18=0, "-", SUM(AD19)/AD18)</f>
        <v>0.95714285714285718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03" t="s">
        <v>497</v>
      </c>
      <c r="H21" s="904"/>
      <c r="I21" s="904"/>
      <c r="J21" s="904"/>
      <c r="K21" s="904"/>
      <c r="L21" s="904"/>
      <c r="M21" s="904"/>
      <c r="N21" s="904"/>
      <c r="O21" s="904"/>
      <c r="P21" s="541">
        <f>IF(P19=0, "-", SUM(P19)/SUM(P13,P14))</f>
        <v>0.82258064516129037</v>
      </c>
      <c r="Q21" s="541"/>
      <c r="R21" s="541"/>
      <c r="S21" s="541"/>
      <c r="T21" s="541"/>
      <c r="U21" s="541"/>
      <c r="V21" s="541"/>
      <c r="W21" s="541">
        <f t="shared" ref="W21" si="2">IF(W19=0, "-", SUM(W19)/SUM(W13,W14))</f>
        <v>0.7384615384615385</v>
      </c>
      <c r="X21" s="541"/>
      <c r="Y21" s="541"/>
      <c r="Z21" s="541"/>
      <c r="AA21" s="541"/>
      <c r="AB21" s="541"/>
      <c r="AC21" s="541"/>
      <c r="AD21" s="541">
        <f t="shared" ref="AD21" si="3">IF(AD19=0, "-", SUM(AD19)/SUM(AD13,AD14))</f>
        <v>0.95714285714285718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57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56"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c r="AR31" s="133"/>
      <c r="AS31" s="134" t="s">
        <v>356</v>
      </c>
      <c r="AT31" s="169"/>
      <c r="AU31" s="269">
        <v>31</v>
      </c>
      <c r="AV31" s="269"/>
      <c r="AW31" s="377" t="s">
        <v>300</v>
      </c>
      <c r="AX31" s="378"/>
    </row>
    <row r="32" spans="1:50" ht="31.5" customHeight="1" x14ac:dyDescent="0.15">
      <c r="A32" s="517"/>
      <c r="B32" s="515"/>
      <c r="C32" s="515"/>
      <c r="D32" s="515"/>
      <c r="E32" s="515"/>
      <c r="F32" s="516"/>
      <c r="G32" s="542" t="s">
        <v>610</v>
      </c>
      <c r="H32" s="543"/>
      <c r="I32" s="543"/>
      <c r="J32" s="543"/>
      <c r="K32" s="543"/>
      <c r="L32" s="543"/>
      <c r="M32" s="543"/>
      <c r="N32" s="543"/>
      <c r="O32" s="544"/>
      <c r="P32" s="158" t="s">
        <v>611</v>
      </c>
      <c r="Q32" s="158"/>
      <c r="R32" s="158"/>
      <c r="S32" s="158"/>
      <c r="T32" s="158"/>
      <c r="U32" s="158"/>
      <c r="V32" s="158"/>
      <c r="W32" s="158"/>
      <c r="X32" s="229"/>
      <c r="Y32" s="336" t="s">
        <v>12</v>
      </c>
      <c r="Z32" s="551"/>
      <c r="AA32" s="552"/>
      <c r="AB32" s="553" t="s">
        <v>612</v>
      </c>
      <c r="AC32" s="553"/>
      <c r="AD32" s="553"/>
      <c r="AE32" s="362">
        <v>10</v>
      </c>
      <c r="AF32" s="363"/>
      <c r="AG32" s="363"/>
      <c r="AH32" s="363"/>
      <c r="AI32" s="362">
        <v>6</v>
      </c>
      <c r="AJ32" s="363"/>
      <c r="AK32" s="363"/>
      <c r="AL32" s="363"/>
      <c r="AM32" s="362">
        <v>5</v>
      </c>
      <c r="AN32" s="363"/>
      <c r="AO32" s="363"/>
      <c r="AP32" s="363"/>
      <c r="AQ32" s="100" t="s">
        <v>561</v>
      </c>
      <c r="AR32" s="101"/>
      <c r="AS32" s="101"/>
      <c r="AT32" s="102"/>
      <c r="AU32" s="363"/>
      <c r="AV32" s="363"/>
      <c r="AW32" s="363"/>
      <c r="AX32" s="365"/>
    </row>
    <row r="33" spans="1:50" ht="31.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612</v>
      </c>
      <c r="AC33" s="524"/>
      <c r="AD33" s="524"/>
      <c r="AE33" s="362">
        <v>26</v>
      </c>
      <c r="AF33" s="363"/>
      <c r="AG33" s="363"/>
      <c r="AH33" s="363"/>
      <c r="AI33" s="362">
        <v>16</v>
      </c>
      <c r="AJ33" s="363"/>
      <c r="AK33" s="363"/>
      <c r="AL33" s="363"/>
      <c r="AM33" s="362">
        <v>6</v>
      </c>
      <c r="AN33" s="363"/>
      <c r="AO33" s="363"/>
      <c r="AP33" s="363"/>
      <c r="AQ33" s="100" t="s">
        <v>561</v>
      </c>
      <c r="AR33" s="101"/>
      <c r="AS33" s="101"/>
      <c r="AT33" s="102"/>
      <c r="AU33" s="363">
        <v>60</v>
      </c>
      <c r="AV33" s="363"/>
      <c r="AW33" s="363"/>
      <c r="AX33" s="365"/>
    </row>
    <row r="34" spans="1:50" ht="31.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38.5</v>
      </c>
      <c r="AF34" s="363"/>
      <c r="AG34" s="363"/>
      <c r="AH34" s="363"/>
      <c r="AI34" s="362">
        <v>37.5</v>
      </c>
      <c r="AJ34" s="363"/>
      <c r="AK34" s="363"/>
      <c r="AL34" s="363"/>
      <c r="AM34" s="362">
        <v>83.3</v>
      </c>
      <c r="AN34" s="363"/>
      <c r="AO34" s="363"/>
      <c r="AP34" s="363"/>
      <c r="AQ34" s="100" t="s">
        <v>561</v>
      </c>
      <c r="AR34" s="101"/>
      <c r="AS34" s="101"/>
      <c r="AT34" s="102"/>
      <c r="AU34" s="363"/>
      <c r="AV34" s="363"/>
      <c r="AW34" s="363"/>
      <c r="AX34" s="365"/>
    </row>
    <row r="35" spans="1:50" ht="23.25" customHeight="1" x14ac:dyDescent="0.15">
      <c r="A35" s="905" t="s">
        <v>527</v>
      </c>
      <c r="B35" s="906"/>
      <c r="C35" s="906"/>
      <c r="D35" s="906"/>
      <c r="E35" s="906"/>
      <c r="F35" s="907"/>
      <c r="G35" s="911" t="s">
        <v>613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0" t="s">
        <v>491</v>
      </c>
      <c r="B37" s="651"/>
      <c r="C37" s="651"/>
      <c r="D37" s="651"/>
      <c r="E37" s="651"/>
      <c r="F37" s="652"/>
      <c r="G37" s="567" t="s">
        <v>265</v>
      </c>
      <c r="H37" s="379"/>
      <c r="I37" s="379"/>
      <c r="J37" s="379"/>
      <c r="K37" s="379"/>
      <c r="L37" s="379"/>
      <c r="M37" s="379"/>
      <c r="N37" s="379"/>
      <c r="O37" s="568"/>
      <c r="P37" s="640" t="s">
        <v>59</v>
      </c>
      <c r="Q37" s="379"/>
      <c r="R37" s="379"/>
      <c r="S37" s="379"/>
      <c r="T37" s="379"/>
      <c r="U37" s="379"/>
      <c r="V37" s="379"/>
      <c r="W37" s="379"/>
      <c r="X37" s="568"/>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t="s">
        <v>549</v>
      </c>
      <c r="H39" s="543"/>
      <c r="I39" s="543"/>
      <c r="J39" s="543"/>
      <c r="K39" s="543"/>
      <c r="L39" s="543"/>
      <c r="M39" s="543"/>
      <c r="N39" s="543"/>
      <c r="O39" s="544"/>
      <c r="P39" s="158" t="s">
        <v>550</v>
      </c>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527</v>
      </c>
      <c r="B42" s="906"/>
      <c r="C42" s="906"/>
      <c r="D42" s="906"/>
      <c r="E42" s="906"/>
      <c r="F42" s="907"/>
      <c r="G42" s="911" t="s">
        <v>551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0" t="s">
        <v>491</v>
      </c>
      <c r="B44" s="651"/>
      <c r="C44" s="651"/>
      <c r="D44" s="651"/>
      <c r="E44" s="651"/>
      <c r="F44" s="652"/>
      <c r="G44" s="567" t="s">
        <v>265</v>
      </c>
      <c r="H44" s="379"/>
      <c r="I44" s="379"/>
      <c r="J44" s="379"/>
      <c r="K44" s="379"/>
      <c r="L44" s="379"/>
      <c r="M44" s="379"/>
      <c r="N44" s="379"/>
      <c r="O44" s="568"/>
      <c r="P44" s="640" t="s">
        <v>59</v>
      </c>
      <c r="Q44" s="379"/>
      <c r="R44" s="379"/>
      <c r="S44" s="379"/>
      <c r="T44" s="379"/>
      <c r="U44" s="379"/>
      <c r="V44" s="379"/>
      <c r="W44" s="379"/>
      <c r="X44" s="568"/>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40" t="s">
        <v>59</v>
      </c>
      <c r="Q51" s="379"/>
      <c r="R51" s="379"/>
      <c r="S51" s="379"/>
      <c r="T51" s="379"/>
      <c r="U51" s="379"/>
      <c r="V51" s="379"/>
      <c r="W51" s="379"/>
      <c r="X51" s="568"/>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40" t="s">
        <v>59</v>
      </c>
      <c r="Q58" s="379"/>
      <c r="R58" s="379"/>
      <c r="S58" s="379"/>
      <c r="T58" s="379"/>
      <c r="U58" s="379"/>
      <c r="V58" s="379"/>
      <c r="W58" s="379"/>
      <c r="X58" s="568"/>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90"/>
    </row>
    <row r="67" spans="1:50" ht="23.25" hidden="1" customHeight="1" x14ac:dyDescent="0.15">
      <c r="A67" s="857"/>
      <c r="B67" s="858"/>
      <c r="C67" s="858"/>
      <c r="D67" s="858"/>
      <c r="E67" s="858"/>
      <c r="F67" s="859"/>
      <c r="G67" s="991" t="s">
        <v>364</v>
      </c>
      <c r="H67" s="925"/>
      <c r="I67" s="926"/>
      <c r="J67" s="926"/>
      <c r="K67" s="926"/>
      <c r="L67" s="926"/>
      <c r="M67" s="926"/>
      <c r="N67" s="926"/>
      <c r="O67" s="927"/>
      <c r="P67" s="925"/>
      <c r="Q67" s="926"/>
      <c r="R67" s="926"/>
      <c r="S67" s="926"/>
      <c r="T67" s="926"/>
      <c r="U67" s="926"/>
      <c r="V67" s="927"/>
      <c r="W67" s="931"/>
      <c r="X67" s="932"/>
      <c r="Y67" s="937" t="s">
        <v>12</v>
      </c>
      <c r="Z67" s="937"/>
      <c r="AA67" s="938"/>
      <c r="AB67" s="939" t="s">
        <v>517</v>
      </c>
      <c r="AC67" s="939"/>
      <c r="AD67" s="93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66"/>
      <c r="H68" s="928"/>
      <c r="I68" s="929"/>
      <c r="J68" s="929"/>
      <c r="K68" s="929"/>
      <c r="L68" s="929"/>
      <c r="M68" s="929"/>
      <c r="N68" s="929"/>
      <c r="O68" s="930"/>
      <c r="P68" s="928"/>
      <c r="Q68" s="929"/>
      <c r="R68" s="929"/>
      <c r="S68" s="929"/>
      <c r="T68" s="929"/>
      <c r="U68" s="929"/>
      <c r="V68" s="930"/>
      <c r="W68" s="933"/>
      <c r="X68" s="934"/>
      <c r="Y68" s="181" t="s">
        <v>54</v>
      </c>
      <c r="Z68" s="181"/>
      <c r="AA68" s="182"/>
      <c r="AB68" s="986" t="s">
        <v>517</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92"/>
      <c r="H69" s="928"/>
      <c r="I69" s="929"/>
      <c r="J69" s="929"/>
      <c r="K69" s="929"/>
      <c r="L69" s="929"/>
      <c r="M69" s="929"/>
      <c r="N69" s="929"/>
      <c r="O69" s="930"/>
      <c r="P69" s="928"/>
      <c r="Q69" s="929"/>
      <c r="R69" s="929"/>
      <c r="S69" s="929"/>
      <c r="T69" s="929"/>
      <c r="U69" s="929"/>
      <c r="V69" s="930"/>
      <c r="W69" s="935"/>
      <c r="X69" s="936"/>
      <c r="Y69" s="181" t="s">
        <v>13</v>
      </c>
      <c r="Z69" s="181"/>
      <c r="AA69" s="182"/>
      <c r="AB69" s="987" t="s">
        <v>518</v>
      </c>
      <c r="AC69" s="987"/>
      <c r="AD69" s="987"/>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7" t="s">
        <v>498</v>
      </c>
      <c r="B70" s="858"/>
      <c r="C70" s="858"/>
      <c r="D70" s="858"/>
      <c r="E70" s="858"/>
      <c r="F70" s="859"/>
      <c r="G70" s="966" t="s">
        <v>365</v>
      </c>
      <c r="H70" s="967"/>
      <c r="I70" s="967"/>
      <c r="J70" s="967"/>
      <c r="K70" s="967"/>
      <c r="L70" s="967"/>
      <c r="M70" s="967"/>
      <c r="N70" s="967"/>
      <c r="O70" s="967"/>
      <c r="P70" s="967"/>
      <c r="Q70" s="967"/>
      <c r="R70" s="967"/>
      <c r="S70" s="967"/>
      <c r="T70" s="967"/>
      <c r="U70" s="967"/>
      <c r="V70" s="967"/>
      <c r="W70" s="970" t="s">
        <v>516</v>
      </c>
      <c r="X70" s="971"/>
      <c r="Y70" s="937" t="s">
        <v>12</v>
      </c>
      <c r="Z70" s="937"/>
      <c r="AA70" s="938"/>
      <c r="AB70" s="939" t="s">
        <v>517</v>
      </c>
      <c r="AC70" s="939"/>
      <c r="AD70" s="93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66"/>
      <c r="H71" s="968"/>
      <c r="I71" s="968"/>
      <c r="J71" s="968"/>
      <c r="K71" s="968"/>
      <c r="L71" s="968"/>
      <c r="M71" s="968"/>
      <c r="N71" s="968"/>
      <c r="O71" s="968"/>
      <c r="P71" s="968"/>
      <c r="Q71" s="968"/>
      <c r="R71" s="968"/>
      <c r="S71" s="968"/>
      <c r="T71" s="968"/>
      <c r="U71" s="968"/>
      <c r="V71" s="968"/>
      <c r="W71" s="972"/>
      <c r="X71" s="973"/>
      <c r="Y71" s="181" t="s">
        <v>54</v>
      </c>
      <c r="Z71" s="181"/>
      <c r="AA71" s="182"/>
      <c r="AB71" s="986" t="s">
        <v>517</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66"/>
      <c r="H72" s="969"/>
      <c r="I72" s="969"/>
      <c r="J72" s="969"/>
      <c r="K72" s="969"/>
      <c r="L72" s="969"/>
      <c r="M72" s="969"/>
      <c r="N72" s="969"/>
      <c r="O72" s="969"/>
      <c r="P72" s="969"/>
      <c r="Q72" s="969"/>
      <c r="R72" s="969"/>
      <c r="S72" s="969"/>
      <c r="T72" s="969"/>
      <c r="U72" s="969"/>
      <c r="V72" s="969"/>
      <c r="W72" s="974"/>
      <c r="X72" s="975"/>
      <c r="Y72" s="181" t="s">
        <v>13</v>
      </c>
      <c r="Z72" s="181"/>
      <c r="AA72" s="182"/>
      <c r="AB72" s="987" t="s">
        <v>518</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57" t="s">
        <v>465</v>
      </c>
      <c r="F78" s="958"/>
      <c r="G78" s="57" t="s">
        <v>365</v>
      </c>
      <c r="H78" s="855"/>
      <c r="I78" s="242"/>
      <c r="J78" s="242"/>
      <c r="K78" s="242"/>
      <c r="L78" s="242"/>
      <c r="M78" s="242"/>
      <c r="N78" s="242"/>
      <c r="O78" s="85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2"/>
      <c r="B81" s="853"/>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3" t="s">
        <v>54</v>
      </c>
      <c r="Z88" s="734"/>
      <c r="AA88" s="735"/>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3" t="s">
        <v>13</v>
      </c>
      <c r="Z89" s="734"/>
      <c r="AA89" s="735"/>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3" t="s">
        <v>54</v>
      </c>
      <c r="Z93" s="734"/>
      <c r="AA93" s="735"/>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3" t="s">
        <v>13</v>
      </c>
      <c r="Z94" s="734"/>
      <c r="AA94" s="735"/>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6"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9" t="s">
        <v>62</v>
      </c>
      <c r="Z97" s="760"/>
      <c r="AA97" s="761"/>
      <c r="AB97" s="410"/>
      <c r="AC97" s="411"/>
      <c r="AD97" s="412"/>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3" t="s">
        <v>54</v>
      </c>
      <c r="Z98" s="734"/>
      <c r="AA98" s="735"/>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6"/>
      <c r="C99" s="886"/>
      <c r="D99" s="886"/>
      <c r="E99" s="886"/>
      <c r="F99" s="887"/>
      <c r="G99" s="809"/>
      <c r="H99" s="245"/>
      <c r="I99" s="245"/>
      <c r="J99" s="245"/>
      <c r="K99" s="245"/>
      <c r="L99" s="245"/>
      <c r="M99" s="245"/>
      <c r="N99" s="245"/>
      <c r="O99" s="810"/>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3" t="s">
        <v>11</v>
      </c>
      <c r="AC100" s="863"/>
      <c r="AD100" s="863"/>
      <c r="AE100" s="827" t="s">
        <v>357</v>
      </c>
      <c r="AF100" s="828"/>
      <c r="AG100" s="828"/>
      <c r="AH100" s="829"/>
      <c r="AI100" s="827" t="s">
        <v>363</v>
      </c>
      <c r="AJ100" s="828"/>
      <c r="AK100" s="828"/>
      <c r="AL100" s="829"/>
      <c r="AM100" s="827" t="s">
        <v>472</v>
      </c>
      <c r="AN100" s="828"/>
      <c r="AO100" s="828"/>
      <c r="AP100" s="829"/>
      <c r="AQ100" s="947" t="s">
        <v>494</v>
      </c>
      <c r="AR100" s="948"/>
      <c r="AS100" s="948"/>
      <c r="AT100" s="949"/>
      <c r="AU100" s="947" t="s">
        <v>540</v>
      </c>
      <c r="AV100" s="948"/>
      <c r="AW100" s="948"/>
      <c r="AX100" s="950"/>
    </row>
    <row r="101" spans="1:60" ht="20.25" customHeight="1" x14ac:dyDescent="0.15">
      <c r="A101" s="493"/>
      <c r="B101" s="494"/>
      <c r="C101" s="494"/>
      <c r="D101" s="494"/>
      <c r="E101" s="494"/>
      <c r="F101" s="495"/>
      <c r="G101" s="158" t="s">
        <v>614</v>
      </c>
      <c r="H101" s="158"/>
      <c r="I101" s="158"/>
      <c r="J101" s="158"/>
      <c r="K101" s="158"/>
      <c r="L101" s="158"/>
      <c r="M101" s="158"/>
      <c r="N101" s="158"/>
      <c r="O101" s="158"/>
      <c r="P101" s="158"/>
      <c r="Q101" s="158"/>
      <c r="R101" s="158"/>
      <c r="S101" s="158"/>
      <c r="T101" s="158"/>
      <c r="U101" s="158"/>
      <c r="V101" s="158"/>
      <c r="W101" s="158"/>
      <c r="X101" s="229"/>
      <c r="Y101" s="797" t="s">
        <v>55</v>
      </c>
      <c r="Z101" s="719"/>
      <c r="AA101" s="720"/>
      <c r="AB101" s="553" t="s">
        <v>615</v>
      </c>
      <c r="AC101" s="553"/>
      <c r="AD101" s="553"/>
      <c r="AE101" s="362">
        <v>15</v>
      </c>
      <c r="AF101" s="363"/>
      <c r="AG101" s="363"/>
      <c r="AH101" s="364"/>
      <c r="AI101" s="362">
        <v>13</v>
      </c>
      <c r="AJ101" s="363"/>
      <c r="AK101" s="363"/>
      <c r="AL101" s="364"/>
      <c r="AM101" s="362">
        <v>18</v>
      </c>
      <c r="AN101" s="363"/>
      <c r="AO101" s="363"/>
      <c r="AP101" s="364"/>
      <c r="AQ101" s="362"/>
      <c r="AR101" s="363"/>
      <c r="AS101" s="363"/>
      <c r="AT101" s="364"/>
      <c r="AU101" s="362"/>
      <c r="AV101" s="363"/>
      <c r="AW101" s="363"/>
      <c r="AX101" s="364"/>
    </row>
    <row r="102" spans="1:60" ht="20.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615</v>
      </c>
      <c r="AC102" s="553"/>
      <c r="AD102" s="553"/>
      <c r="AE102" s="356">
        <v>15</v>
      </c>
      <c r="AF102" s="356"/>
      <c r="AG102" s="356"/>
      <c r="AH102" s="356"/>
      <c r="AI102" s="356">
        <v>15</v>
      </c>
      <c r="AJ102" s="356"/>
      <c r="AK102" s="356"/>
      <c r="AL102" s="356"/>
      <c r="AM102" s="356">
        <v>15</v>
      </c>
      <c r="AN102" s="356"/>
      <c r="AO102" s="356"/>
      <c r="AP102" s="356"/>
      <c r="AQ102" s="818">
        <v>15</v>
      </c>
      <c r="AR102" s="819"/>
      <c r="AS102" s="819"/>
      <c r="AT102" s="820"/>
      <c r="AU102" s="818"/>
      <c r="AV102" s="819"/>
      <c r="AW102" s="819"/>
      <c r="AX102" s="820"/>
    </row>
    <row r="103" spans="1:60" ht="31.5" hidden="1"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58.5" hidden="1" customHeight="1" x14ac:dyDescent="0.15">
      <c r="A104" s="493"/>
      <c r="B104" s="494"/>
      <c r="C104" s="494"/>
      <c r="D104" s="494"/>
      <c r="E104" s="494"/>
      <c r="F104" s="495"/>
      <c r="G104" s="158" t="s">
        <v>625</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70.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10"/>
      <c r="AC105" s="411"/>
      <c r="AD105" s="412"/>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45.75" hidden="1" customHeight="1" x14ac:dyDescent="0.15">
      <c r="A107" s="493"/>
      <c r="B107" s="494"/>
      <c r="C107" s="494"/>
      <c r="D107" s="494"/>
      <c r="E107" s="494"/>
      <c r="F107" s="495"/>
      <c r="G107" s="158" t="s">
        <v>554</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51.7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10"/>
      <c r="AC108" s="411"/>
      <c r="AD108" s="412"/>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customHeight="1" x14ac:dyDescent="0.15">
      <c r="A113" s="493"/>
      <c r="B113" s="494"/>
      <c r="C113" s="494"/>
      <c r="D113" s="494"/>
      <c r="E113" s="494"/>
      <c r="F113" s="495"/>
      <c r="G113" s="158" t="s">
        <v>616</v>
      </c>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t="s">
        <v>612</v>
      </c>
      <c r="AC113" s="474"/>
      <c r="AD113" s="475"/>
      <c r="AE113" s="356">
        <v>2</v>
      </c>
      <c r="AF113" s="356"/>
      <c r="AG113" s="356"/>
      <c r="AH113" s="356"/>
      <c r="AI113" s="356">
        <v>2</v>
      </c>
      <c r="AJ113" s="356"/>
      <c r="AK113" s="356"/>
      <c r="AL113" s="356"/>
      <c r="AM113" s="356">
        <v>2</v>
      </c>
      <c r="AN113" s="356"/>
      <c r="AO113" s="356"/>
      <c r="AP113" s="356"/>
      <c r="AQ113" s="362"/>
      <c r="AR113" s="363"/>
      <c r="AS113" s="363"/>
      <c r="AT113" s="364"/>
      <c r="AU113" s="362"/>
      <c r="AV113" s="363"/>
      <c r="AW113" s="363"/>
      <c r="AX113" s="364"/>
    </row>
    <row r="114" spans="1:50" ht="23.25"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10" t="s">
        <v>612</v>
      </c>
      <c r="AC114" s="411"/>
      <c r="AD114" s="412"/>
      <c r="AE114" s="356">
        <v>2</v>
      </c>
      <c r="AF114" s="356"/>
      <c r="AG114" s="356"/>
      <c r="AH114" s="356"/>
      <c r="AI114" s="356">
        <v>2</v>
      </c>
      <c r="AJ114" s="356"/>
      <c r="AK114" s="356"/>
      <c r="AL114" s="356"/>
      <c r="AM114" s="356">
        <v>2</v>
      </c>
      <c r="AN114" s="356"/>
      <c r="AO114" s="356"/>
      <c r="AP114" s="356"/>
      <c r="AQ114" s="362">
        <v>2</v>
      </c>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618</v>
      </c>
      <c r="AC116" s="299"/>
      <c r="AD116" s="300"/>
      <c r="AE116" s="356">
        <v>4</v>
      </c>
      <c r="AF116" s="356"/>
      <c r="AG116" s="356"/>
      <c r="AH116" s="356"/>
      <c r="AI116" s="356">
        <v>4</v>
      </c>
      <c r="AJ116" s="356"/>
      <c r="AK116" s="356"/>
      <c r="AL116" s="356"/>
      <c r="AM116" s="356">
        <v>4</v>
      </c>
      <c r="AN116" s="356"/>
      <c r="AO116" s="356"/>
      <c r="AP116" s="356"/>
      <c r="AQ116" s="362">
        <v>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619</v>
      </c>
      <c r="AC117" s="340"/>
      <c r="AD117" s="341"/>
      <c r="AE117" s="304" t="s">
        <v>620</v>
      </c>
      <c r="AF117" s="304"/>
      <c r="AG117" s="304"/>
      <c r="AH117" s="304"/>
      <c r="AI117" s="304" t="s">
        <v>621</v>
      </c>
      <c r="AJ117" s="304"/>
      <c r="AK117" s="304"/>
      <c r="AL117" s="304"/>
      <c r="AM117" s="304" t="s">
        <v>632</v>
      </c>
      <c r="AN117" s="304"/>
      <c r="AO117" s="304"/>
      <c r="AP117" s="304"/>
      <c r="AQ117" s="798"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2" t="s">
        <v>369</v>
      </c>
      <c r="B130" s="920"/>
      <c r="C130" s="919" t="s">
        <v>366</v>
      </c>
      <c r="D130" s="920"/>
      <c r="E130" s="306" t="s">
        <v>399</v>
      </c>
      <c r="F130" s="307"/>
      <c r="G130" s="308" t="s">
        <v>622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23"/>
      <c r="B131" s="250"/>
      <c r="C131" s="249"/>
      <c r="D131" s="250"/>
      <c r="E131" s="236" t="s">
        <v>398</v>
      </c>
      <c r="F131" s="237"/>
      <c r="G131" s="233" t="s">
        <v>623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2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7.25" customHeight="1" x14ac:dyDescent="0.15">
      <c r="A134" s="923"/>
      <c r="B134" s="250"/>
      <c r="C134" s="249"/>
      <c r="D134" s="250"/>
      <c r="E134" s="249"/>
      <c r="F134" s="312"/>
      <c r="G134" s="228" t="s">
        <v>626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552</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50.25" customHeight="1" x14ac:dyDescent="0.15">
      <c r="A135" s="9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552</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92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4" customHeight="1" x14ac:dyDescent="0.15">
      <c r="A138" s="923"/>
      <c r="B138" s="250"/>
      <c r="C138" s="249"/>
      <c r="D138" s="250"/>
      <c r="E138" s="249"/>
      <c r="F138" s="312"/>
      <c r="G138" s="228" t="s">
        <v>627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552</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60" customHeight="1" x14ac:dyDescent="0.15">
      <c r="A139" s="9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552</v>
      </c>
      <c r="AC139" s="130"/>
      <c r="AD139" s="130"/>
      <c r="AE139" s="264" t="s">
        <v>553</v>
      </c>
      <c r="AF139" s="101"/>
      <c r="AG139" s="101"/>
      <c r="AH139" s="101"/>
      <c r="AI139" s="264" t="s">
        <v>553</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92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customHeight="1" x14ac:dyDescent="0.15">
      <c r="A142" s="923"/>
      <c r="B142" s="250"/>
      <c r="C142" s="249"/>
      <c r="D142" s="250"/>
      <c r="E142" s="249"/>
      <c r="F142" s="312"/>
      <c r="G142" s="228" t="s">
        <v>628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552</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52.5" customHeight="1" x14ac:dyDescent="0.15">
      <c r="A143" s="9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552</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92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2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2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2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2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2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2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2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2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2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2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2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2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2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2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2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2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2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2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2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2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2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2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923"/>
      <c r="B188" s="250"/>
      <c r="C188" s="249"/>
      <c r="D188" s="250"/>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thickBot="1" x14ac:dyDescent="0.2">
      <c r="A189" s="92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92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2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2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2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2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2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2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2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23"/>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23"/>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23"/>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23"/>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23"/>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2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23"/>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23"/>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23"/>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23"/>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23"/>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2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23"/>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23"/>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23"/>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23"/>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23"/>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2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23"/>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23"/>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23"/>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23"/>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23"/>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2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23"/>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23"/>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23"/>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23"/>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23"/>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2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2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92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2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2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2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2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2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2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2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23"/>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23"/>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23"/>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23"/>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23"/>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2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23"/>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23"/>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23"/>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23"/>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23"/>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2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23"/>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23"/>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23"/>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23"/>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23"/>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2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23"/>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23"/>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23"/>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23"/>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23"/>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2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23"/>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23"/>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23"/>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23"/>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23"/>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2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2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2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2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2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2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2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2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23"/>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23"/>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23"/>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23"/>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23"/>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2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23"/>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23"/>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23"/>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23"/>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23"/>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2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23"/>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23"/>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23"/>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23"/>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23"/>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2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23"/>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23"/>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23"/>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23"/>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23"/>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2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23"/>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23"/>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23"/>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23"/>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23"/>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2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2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92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2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2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2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2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2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2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2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23"/>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23"/>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23"/>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23"/>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23"/>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2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23"/>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23"/>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23"/>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23"/>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23"/>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2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23"/>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23"/>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23"/>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23"/>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23"/>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2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23"/>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23"/>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23"/>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23"/>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23"/>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2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23"/>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23"/>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23"/>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23"/>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23"/>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2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23"/>
      <c r="B429" s="250"/>
      <c r="C429" s="313"/>
      <c r="D429" s="9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2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2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2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2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2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2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2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2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2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2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2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2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2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2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2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2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2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2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2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2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2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2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2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2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2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2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2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2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2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2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2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2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2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2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2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2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2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2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2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2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2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2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2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2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2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2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2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2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2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2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2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2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2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2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2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2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2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2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2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2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2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559</v>
      </c>
      <c r="AE702" s="902"/>
      <c r="AF702" s="902"/>
      <c r="AG702" s="891" t="s">
        <v>569</v>
      </c>
      <c r="AH702" s="892"/>
      <c r="AI702" s="892"/>
      <c r="AJ702" s="892"/>
      <c r="AK702" s="892"/>
      <c r="AL702" s="892"/>
      <c r="AM702" s="892"/>
      <c r="AN702" s="892"/>
      <c r="AO702" s="892"/>
      <c r="AP702" s="892"/>
      <c r="AQ702" s="892"/>
      <c r="AR702" s="892"/>
      <c r="AS702" s="892"/>
      <c r="AT702" s="892"/>
      <c r="AU702" s="892"/>
      <c r="AV702" s="892"/>
      <c r="AW702" s="892"/>
      <c r="AX702" s="893"/>
    </row>
    <row r="703" spans="1:50" ht="67.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559</v>
      </c>
      <c r="AE703" s="152"/>
      <c r="AF703" s="152"/>
      <c r="AG703" s="615" t="s">
        <v>570</v>
      </c>
      <c r="AH703" s="616"/>
      <c r="AI703" s="616"/>
      <c r="AJ703" s="616"/>
      <c r="AK703" s="616"/>
      <c r="AL703" s="616"/>
      <c r="AM703" s="616"/>
      <c r="AN703" s="616"/>
      <c r="AO703" s="616"/>
      <c r="AP703" s="616"/>
      <c r="AQ703" s="616"/>
      <c r="AR703" s="616"/>
      <c r="AS703" s="616"/>
      <c r="AT703" s="616"/>
      <c r="AU703" s="616"/>
      <c r="AV703" s="616"/>
      <c r="AW703" s="616"/>
      <c r="AX703" s="617"/>
    </row>
    <row r="704" spans="1:50" ht="6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559</v>
      </c>
      <c r="AE704" s="588"/>
      <c r="AF704" s="588"/>
      <c r="AG704" s="435" t="s">
        <v>571</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0"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559</v>
      </c>
      <c r="AE705" s="737"/>
      <c r="AF705" s="737"/>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74"/>
      <c r="C706" s="623"/>
      <c r="D706" s="624"/>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572</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4"/>
      <c r="B707" s="774"/>
      <c r="C707" s="625"/>
      <c r="D707" s="626"/>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573</v>
      </c>
      <c r="AE707" s="586"/>
      <c r="AF707" s="586"/>
      <c r="AG707" s="435"/>
      <c r="AH707" s="231"/>
      <c r="AI707" s="231"/>
      <c r="AJ707" s="231"/>
      <c r="AK707" s="231"/>
      <c r="AL707" s="231"/>
      <c r="AM707" s="231"/>
      <c r="AN707" s="231"/>
      <c r="AO707" s="231"/>
      <c r="AP707" s="231"/>
      <c r="AQ707" s="231"/>
      <c r="AR707" s="231"/>
      <c r="AS707" s="231"/>
      <c r="AT707" s="231"/>
      <c r="AU707" s="231"/>
      <c r="AV707" s="231"/>
      <c r="AW707" s="231"/>
      <c r="AX707" s="436"/>
    </row>
    <row r="708" spans="1:50" ht="54"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8" t="s">
        <v>559</v>
      </c>
      <c r="AE708" s="619"/>
      <c r="AF708" s="619"/>
      <c r="AG708" s="528" t="s">
        <v>576</v>
      </c>
      <c r="AH708" s="529"/>
      <c r="AI708" s="529"/>
      <c r="AJ708" s="529"/>
      <c r="AK708" s="529"/>
      <c r="AL708" s="529"/>
      <c r="AM708" s="529"/>
      <c r="AN708" s="529"/>
      <c r="AO708" s="529"/>
      <c r="AP708" s="529"/>
      <c r="AQ708" s="529"/>
      <c r="AR708" s="529"/>
      <c r="AS708" s="529"/>
      <c r="AT708" s="529"/>
      <c r="AU708" s="529"/>
      <c r="AV708" s="529"/>
      <c r="AW708" s="529"/>
      <c r="AX708" s="530"/>
    </row>
    <row r="709" spans="1:50" ht="40.5" customHeight="1" x14ac:dyDescent="0.15">
      <c r="A709" s="664"/>
      <c r="B709" s="665"/>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559</v>
      </c>
      <c r="AE709" s="152"/>
      <c r="AF709" s="152"/>
      <c r="AG709" s="615" t="s">
        <v>577</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575</v>
      </c>
      <c r="AE710" s="152"/>
      <c r="AF710" s="152"/>
      <c r="AG710" s="615" t="s">
        <v>561</v>
      </c>
      <c r="AH710" s="616"/>
      <c r="AI710" s="616"/>
      <c r="AJ710" s="616"/>
      <c r="AK710" s="616"/>
      <c r="AL710" s="616"/>
      <c r="AM710" s="616"/>
      <c r="AN710" s="616"/>
      <c r="AO710" s="616"/>
      <c r="AP710" s="616"/>
      <c r="AQ710" s="616"/>
      <c r="AR710" s="616"/>
      <c r="AS710" s="616"/>
      <c r="AT710" s="616"/>
      <c r="AU710" s="616"/>
      <c r="AV710" s="616"/>
      <c r="AW710" s="616"/>
      <c r="AX710" s="617"/>
    </row>
    <row r="711" spans="1:50" ht="67.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559</v>
      </c>
      <c r="AE711" s="152"/>
      <c r="AF711" s="152"/>
      <c r="AG711" s="615" t="s">
        <v>578</v>
      </c>
      <c r="AH711" s="616"/>
      <c r="AI711" s="616"/>
      <c r="AJ711" s="616"/>
      <c r="AK711" s="616"/>
      <c r="AL711" s="616"/>
      <c r="AM711" s="616"/>
      <c r="AN711" s="616"/>
      <c r="AO711" s="616"/>
      <c r="AP711" s="616"/>
      <c r="AQ711" s="616"/>
      <c r="AR711" s="616"/>
      <c r="AS711" s="616"/>
      <c r="AT711" s="616"/>
      <c r="AU711" s="616"/>
      <c r="AV711" s="616"/>
      <c r="AW711" s="616"/>
      <c r="AX711" s="617"/>
    </row>
    <row r="712" spans="1:50" ht="54" customHeight="1" x14ac:dyDescent="0.15">
      <c r="A712" s="664"/>
      <c r="B712" s="665"/>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559</v>
      </c>
      <c r="AE712" s="588"/>
      <c r="AF712" s="588"/>
      <c r="AG712" s="598" t="s">
        <v>579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15" t="s">
        <v>561</v>
      </c>
      <c r="AH713" s="616"/>
      <c r="AI713" s="616"/>
      <c r="AJ713" s="616"/>
      <c r="AK713" s="616"/>
      <c r="AL713" s="616"/>
      <c r="AM713" s="616"/>
      <c r="AN713" s="616"/>
      <c r="AO713" s="616"/>
      <c r="AP713" s="616"/>
      <c r="AQ713" s="616"/>
      <c r="AR713" s="616"/>
      <c r="AS713" s="616"/>
      <c r="AT713" s="616"/>
      <c r="AU713" s="616"/>
      <c r="AV713" s="616"/>
      <c r="AW713" s="616"/>
      <c r="AX713" s="617"/>
    </row>
    <row r="714" spans="1:50" ht="67.5" customHeight="1" x14ac:dyDescent="0.15">
      <c r="A714" s="666"/>
      <c r="B714" s="667"/>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559</v>
      </c>
      <c r="AE714" s="596"/>
      <c r="AF714" s="597"/>
      <c r="AG714" s="697" t="s">
        <v>580</v>
      </c>
      <c r="AH714" s="698"/>
      <c r="AI714" s="698"/>
      <c r="AJ714" s="698"/>
      <c r="AK714" s="698"/>
      <c r="AL714" s="698"/>
      <c r="AM714" s="698"/>
      <c r="AN714" s="698"/>
      <c r="AO714" s="698"/>
      <c r="AP714" s="698"/>
      <c r="AQ714" s="698"/>
      <c r="AR714" s="698"/>
      <c r="AS714" s="698"/>
      <c r="AT714" s="698"/>
      <c r="AU714" s="698"/>
      <c r="AV714" s="698"/>
      <c r="AW714" s="698"/>
      <c r="AX714" s="699"/>
    </row>
    <row r="715" spans="1:50" ht="40.5"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8" t="s">
        <v>559</v>
      </c>
      <c r="AE715" s="619"/>
      <c r="AF715" s="781"/>
      <c r="AG715" s="528" t="s">
        <v>581</v>
      </c>
      <c r="AH715" s="529"/>
      <c r="AI715" s="529"/>
      <c r="AJ715" s="529"/>
      <c r="AK715" s="529"/>
      <c r="AL715" s="529"/>
      <c r="AM715" s="529"/>
      <c r="AN715" s="529"/>
      <c r="AO715" s="529"/>
      <c r="AP715" s="529"/>
      <c r="AQ715" s="529"/>
      <c r="AR715" s="529"/>
      <c r="AS715" s="529"/>
      <c r="AT715" s="529"/>
      <c r="AU715" s="529"/>
      <c r="AV715" s="529"/>
      <c r="AW715" s="529"/>
      <c r="AX715" s="530"/>
    </row>
    <row r="716" spans="1:50" ht="67.5" customHeight="1" x14ac:dyDescent="0.15">
      <c r="A716" s="664"/>
      <c r="B716" s="6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559</v>
      </c>
      <c r="AE716" s="763"/>
      <c r="AF716" s="763"/>
      <c r="AG716" s="615" t="s">
        <v>582</v>
      </c>
      <c r="AH716" s="616"/>
      <c r="AI716" s="616"/>
      <c r="AJ716" s="616"/>
      <c r="AK716" s="616"/>
      <c r="AL716" s="616"/>
      <c r="AM716" s="616"/>
      <c r="AN716" s="616"/>
      <c r="AO716" s="616"/>
      <c r="AP716" s="616"/>
      <c r="AQ716" s="616"/>
      <c r="AR716" s="616"/>
      <c r="AS716" s="616"/>
      <c r="AT716" s="616"/>
      <c r="AU716" s="616"/>
      <c r="AV716" s="616"/>
      <c r="AW716" s="616"/>
      <c r="AX716" s="617"/>
    </row>
    <row r="717" spans="1:50" ht="40.5" customHeight="1" x14ac:dyDescent="0.15">
      <c r="A717" s="664"/>
      <c r="B717" s="665"/>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559</v>
      </c>
      <c r="AE717" s="152"/>
      <c r="AF717" s="152"/>
      <c r="AG717" s="615" t="s">
        <v>583</v>
      </c>
      <c r="AH717" s="616"/>
      <c r="AI717" s="616"/>
      <c r="AJ717" s="616"/>
      <c r="AK717" s="616"/>
      <c r="AL717" s="616"/>
      <c r="AM717" s="616"/>
      <c r="AN717" s="616"/>
      <c r="AO717" s="616"/>
      <c r="AP717" s="616"/>
      <c r="AQ717" s="616"/>
      <c r="AR717" s="616"/>
      <c r="AS717" s="616"/>
      <c r="AT717" s="616"/>
      <c r="AU717" s="616"/>
      <c r="AV717" s="616"/>
      <c r="AW717" s="616"/>
      <c r="AX717" s="617"/>
    </row>
    <row r="718" spans="1:50" ht="54"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559</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18" t="s">
        <v>559</v>
      </c>
      <c r="AE719" s="619"/>
      <c r="AF719" s="619"/>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62" t="s">
        <v>480</v>
      </c>
      <c r="D720" s="955"/>
      <c r="E720" s="955"/>
      <c r="F720" s="963"/>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9"/>
      <c r="B721" s="660"/>
      <c r="C721" s="944" t="s">
        <v>568</v>
      </c>
      <c r="D721" s="945"/>
      <c r="E721" s="945"/>
      <c r="F721" s="946"/>
      <c r="G721" s="964"/>
      <c r="H721" s="965"/>
      <c r="I721" s="83" t="str">
        <f>IF(OR(G721="　", G721=""), "", "-")</f>
        <v/>
      </c>
      <c r="J721" s="943">
        <v>30</v>
      </c>
      <c r="K721" s="943"/>
      <c r="L721" s="83" t="str">
        <f>IF(M721="","","-")</f>
        <v/>
      </c>
      <c r="M721" s="84"/>
      <c r="N721" s="940" t="s">
        <v>586</v>
      </c>
      <c r="O721" s="941"/>
      <c r="P721" s="941"/>
      <c r="Q721" s="941"/>
      <c r="R721" s="941"/>
      <c r="S721" s="941"/>
      <c r="T721" s="941"/>
      <c r="U721" s="941"/>
      <c r="V721" s="941"/>
      <c r="W721" s="941"/>
      <c r="X721" s="941"/>
      <c r="Y721" s="941"/>
      <c r="Z721" s="941"/>
      <c r="AA721" s="941"/>
      <c r="AB721" s="941"/>
      <c r="AC721" s="941"/>
      <c r="AD721" s="941"/>
      <c r="AE721" s="941"/>
      <c r="AF721" s="942"/>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9"/>
      <c r="B722" s="660"/>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9"/>
      <c r="B723" s="660"/>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9"/>
      <c r="B724" s="660"/>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1"/>
      <c r="B725" s="662"/>
      <c r="C725" s="959"/>
      <c r="D725" s="960"/>
      <c r="E725" s="960"/>
      <c r="F725" s="961"/>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81" customHeight="1" x14ac:dyDescent="0.15">
      <c r="A726" s="630" t="s">
        <v>48</v>
      </c>
      <c r="B726" s="631"/>
      <c r="C726" s="404" t="s">
        <v>53</v>
      </c>
      <c r="D726" s="583"/>
      <c r="E726" s="583"/>
      <c r="F726" s="584"/>
      <c r="G726" s="799" t="s">
        <v>587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2"/>
      <c r="B727" s="633"/>
      <c r="C727" s="674" t="s">
        <v>57</v>
      </c>
      <c r="D727" s="675"/>
      <c r="E727" s="675"/>
      <c r="F727" s="676"/>
      <c r="G727" s="700" t="s">
        <v>629</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6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568</v>
      </c>
      <c r="F739" s="126"/>
      <c r="G739" s="126"/>
      <c r="H739" s="91" t="str">
        <f>IF(E739="", "", "(")</f>
        <v>(</v>
      </c>
      <c r="I739" s="106"/>
      <c r="J739" s="106"/>
      <c r="K739" s="91" t="str">
        <f>IF(OR(I739="　", I739=""), "", "-")</f>
        <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6" t="s">
        <v>595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8"/>
      <c r="B780" s="767"/>
      <c r="C780" s="767"/>
      <c r="D780" s="767"/>
      <c r="E780" s="767"/>
      <c r="F780" s="768"/>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x14ac:dyDescent="0.15">
      <c r="A781" s="558"/>
      <c r="B781" s="767"/>
      <c r="C781" s="767"/>
      <c r="D781" s="767"/>
      <c r="E781" s="767"/>
      <c r="F781" s="768"/>
      <c r="G781" s="451" t="s">
        <v>597</v>
      </c>
      <c r="H781" s="452"/>
      <c r="I781" s="452"/>
      <c r="J781" s="452"/>
      <c r="K781" s="453"/>
      <c r="L781" s="454" t="s">
        <v>601</v>
      </c>
      <c r="M781" s="455"/>
      <c r="N781" s="455"/>
      <c r="O781" s="455"/>
      <c r="P781" s="455"/>
      <c r="Q781" s="455"/>
      <c r="R781" s="455"/>
      <c r="S781" s="455"/>
      <c r="T781" s="455"/>
      <c r="U781" s="455"/>
      <c r="V781" s="455"/>
      <c r="W781" s="455"/>
      <c r="X781" s="456"/>
      <c r="Y781" s="457">
        <v>17</v>
      </c>
      <c r="Z781" s="458"/>
      <c r="AA781" s="458"/>
      <c r="AB781" s="559"/>
      <c r="AC781" s="451" t="s">
        <v>603</v>
      </c>
      <c r="AD781" s="452"/>
      <c r="AE781" s="452"/>
      <c r="AF781" s="452"/>
      <c r="AG781" s="453"/>
      <c r="AH781" s="454" t="s">
        <v>605</v>
      </c>
      <c r="AI781" s="455"/>
      <c r="AJ781" s="455"/>
      <c r="AK781" s="455"/>
      <c r="AL781" s="455"/>
      <c r="AM781" s="455"/>
      <c r="AN781" s="455"/>
      <c r="AO781" s="455"/>
      <c r="AP781" s="455"/>
      <c r="AQ781" s="455"/>
      <c r="AR781" s="455"/>
      <c r="AS781" s="455"/>
      <c r="AT781" s="456"/>
      <c r="AU781" s="457">
        <v>17</v>
      </c>
      <c r="AV781" s="458"/>
      <c r="AW781" s="458"/>
      <c r="AX781" s="459"/>
    </row>
    <row r="782" spans="1:50" ht="24.75" customHeight="1" x14ac:dyDescent="0.15">
      <c r="A782" s="558"/>
      <c r="B782" s="767"/>
      <c r="C782" s="767"/>
      <c r="D782" s="767"/>
      <c r="E782" s="767"/>
      <c r="F782" s="768"/>
      <c r="G782" s="346" t="s">
        <v>598</v>
      </c>
      <c r="H782" s="347"/>
      <c r="I782" s="347"/>
      <c r="J782" s="347"/>
      <c r="K782" s="348"/>
      <c r="L782" s="401" t="s">
        <v>598</v>
      </c>
      <c r="M782" s="402"/>
      <c r="N782" s="402"/>
      <c r="O782" s="402"/>
      <c r="P782" s="402"/>
      <c r="Q782" s="402"/>
      <c r="R782" s="402"/>
      <c r="S782" s="402"/>
      <c r="T782" s="402"/>
      <c r="U782" s="402"/>
      <c r="V782" s="402"/>
      <c r="W782" s="402"/>
      <c r="X782" s="403"/>
      <c r="Y782" s="398">
        <v>4</v>
      </c>
      <c r="Z782" s="399"/>
      <c r="AA782" s="399"/>
      <c r="AB782" s="409"/>
      <c r="AC782" s="346" t="s">
        <v>597</v>
      </c>
      <c r="AD782" s="347"/>
      <c r="AE782" s="347"/>
      <c r="AF782" s="347"/>
      <c r="AG782" s="348"/>
      <c r="AH782" s="401" t="s">
        <v>601</v>
      </c>
      <c r="AI782" s="402"/>
      <c r="AJ782" s="402"/>
      <c r="AK782" s="402"/>
      <c r="AL782" s="402"/>
      <c r="AM782" s="402"/>
      <c r="AN782" s="402"/>
      <c r="AO782" s="402"/>
      <c r="AP782" s="402"/>
      <c r="AQ782" s="402"/>
      <c r="AR782" s="402"/>
      <c r="AS782" s="402"/>
      <c r="AT782" s="403"/>
      <c r="AU782" s="398">
        <v>8</v>
      </c>
      <c r="AV782" s="399"/>
      <c r="AW782" s="399"/>
      <c r="AX782" s="400"/>
    </row>
    <row r="783" spans="1:50" ht="24.75" customHeight="1" x14ac:dyDescent="0.15">
      <c r="A783" s="558"/>
      <c r="B783" s="767"/>
      <c r="C783" s="767"/>
      <c r="D783" s="767"/>
      <c r="E783" s="767"/>
      <c r="F783" s="768"/>
      <c r="G783" s="346" t="s">
        <v>599</v>
      </c>
      <c r="H783" s="347"/>
      <c r="I783" s="347"/>
      <c r="J783" s="347"/>
      <c r="K783" s="348"/>
      <c r="L783" s="401" t="s">
        <v>602</v>
      </c>
      <c r="M783" s="402"/>
      <c r="N783" s="402"/>
      <c r="O783" s="402"/>
      <c r="P783" s="402"/>
      <c r="Q783" s="402"/>
      <c r="R783" s="402"/>
      <c r="S783" s="402"/>
      <c r="T783" s="402"/>
      <c r="U783" s="402"/>
      <c r="V783" s="402"/>
      <c r="W783" s="402"/>
      <c r="X783" s="403"/>
      <c r="Y783" s="398">
        <v>3</v>
      </c>
      <c r="Z783" s="399"/>
      <c r="AA783" s="399"/>
      <c r="AB783" s="409"/>
      <c r="AC783" s="346" t="s">
        <v>604</v>
      </c>
      <c r="AD783" s="347"/>
      <c r="AE783" s="347"/>
      <c r="AF783" s="347"/>
      <c r="AG783" s="348"/>
      <c r="AH783" s="401" t="s">
        <v>604</v>
      </c>
      <c r="AI783" s="402"/>
      <c r="AJ783" s="402"/>
      <c r="AK783" s="402"/>
      <c r="AL783" s="402"/>
      <c r="AM783" s="402"/>
      <c r="AN783" s="402"/>
      <c r="AO783" s="402"/>
      <c r="AP783" s="402"/>
      <c r="AQ783" s="402"/>
      <c r="AR783" s="402"/>
      <c r="AS783" s="402"/>
      <c r="AT783" s="403"/>
      <c r="AU783" s="398">
        <v>3</v>
      </c>
      <c r="AV783" s="399"/>
      <c r="AW783" s="399"/>
      <c r="AX783" s="400"/>
    </row>
    <row r="784" spans="1:50" ht="24.75" customHeight="1" x14ac:dyDescent="0.15">
      <c r="A784" s="558"/>
      <c r="B784" s="767"/>
      <c r="C784" s="767"/>
      <c r="D784" s="767"/>
      <c r="E784" s="767"/>
      <c r="F784" s="768"/>
      <c r="G784" s="346" t="s">
        <v>600</v>
      </c>
      <c r="H784" s="347"/>
      <c r="I784" s="347"/>
      <c r="J784" s="347"/>
      <c r="K784" s="348"/>
      <c r="L784" s="401" t="s">
        <v>600</v>
      </c>
      <c r="M784" s="402"/>
      <c r="N784" s="402"/>
      <c r="O784" s="402"/>
      <c r="P784" s="402"/>
      <c r="Q784" s="402"/>
      <c r="R784" s="402"/>
      <c r="S784" s="402"/>
      <c r="T784" s="402"/>
      <c r="U784" s="402"/>
      <c r="V784" s="402"/>
      <c r="W784" s="402"/>
      <c r="X784" s="403"/>
      <c r="Y784" s="398">
        <v>2</v>
      </c>
      <c r="Z784" s="399"/>
      <c r="AA784" s="399"/>
      <c r="AB784" s="409"/>
      <c r="AC784" s="346" t="s">
        <v>600</v>
      </c>
      <c r="AD784" s="347"/>
      <c r="AE784" s="347"/>
      <c r="AF784" s="347"/>
      <c r="AG784" s="348"/>
      <c r="AH784" s="401" t="s">
        <v>600</v>
      </c>
      <c r="AI784" s="402"/>
      <c r="AJ784" s="402"/>
      <c r="AK784" s="402"/>
      <c r="AL784" s="402"/>
      <c r="AM784" s="402"/>
      <c r="AN784" s="402"/>
      <c r="AO784" s="402"/>
      <c r="AP784" s="402"/>
      <c r="AQ784" s="402"/>
      <c r="AR784" s="402"/>
      <c r="AS784" s="402"/>
      <c r="AT784" s="403"/>
      <c r="AU784" s="398">
        <v>2</v>
      </c>
      <c r="AV784" s="399"/>
      <c r="AW784" s="399"/>
      <c r="AX784" s="400"/>
    </row>
    <row r="785" spans="1:50" ht="24.75" customHeight="1" x14ac:dyDescent="0.15">
      <c r="A785" s="558"/>
      <c r="B785" s="767"/>
      <c r="C785" s="767"/>
      <c r="D785" s="767"/>
      <c r="E785" s="767"/>
      <c r="F785" s="768"/>
      <c r="G785" s="346" t="s">
        <v>561</v>
      </c>
      <c r="H785" s="347"/>
      <c r="I785" s="347"/>
      <c r="J785" s="347"/>
      <c r="K785" s="348"/>
      <c r="L785" s="401" t="s">
        <v>561</v>
      </c>
      <c r="M785" s="402"/>
      <c r="N785" s="402"/>
      <c r="O785" s="402"/>
      <c r="P785" s="402"/>
      <c r="Q785" s="402"/>
      <c r="R785" s="402"/>
      <c r="S785" s="402"/>
      <c r="T785" s="402"/>
      <c r="U785" s="402"/>
      <c r="V785" s="402"/>
      <c r="W785" s="402"/>
      <c r="X785" s="403"/>
      <c r="Y785" s="398" t="s">
        <v>561</v>
      </c>
      <c r="Z785" s="399"/>
      <c r="AA785" s="399"/>
      <c r="AB785" s="409"/>
      <c r="AC785" s="346" t="s">
        <v>561</v>
      </c>
      <c r="AD785" s="347"/>
      <c r="AE785" s="347"/>
      <c r="AF785" s="347"/>
      <c r="AG785" s="348"/>
      <c r="AH785" s="401" t="s">
        <v>561</v>
      </c>
      <c r="AI785" s="402"/>
      <c r="AJ785" s="402"/>
      <c r="AK785" s="402"/>
      <c r="AL785" s="402"/>
      <c r="AM785" s="402"/>
      <c r="AN785" s="402"/>
      <c r="AO785" s="402"/>
      <c r="AP785" s="402"/>
      <c r="AQ785" s="402"/>
      <c r="AR785" s="402"/>
      <c r="AS785" s="402"/>
      <c r="AT785" s="403"/>
      <c r="AU785" s="398" t="s">
        <v>561</v>
      </c>
      <c r="AV785" s="399"/>
      <c r="AW785" s="399"/>
      <c r="AX785" s="400"/>
    </row>
    <row r="786" spans="1:50" ht="24.75" hidden="1" customHeight="1" x14ac:dyDescent="0.15">
      <c r="A786" s="558"/>
      <c r="B786" s="767"/>
      <c r="C786" s="767"/>
      <c r="D786" s="767"/>
      <c r="E786" s="767"/>
      <c r="F786" s="768"/>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7"/>
      <c r="C787" s="767"/>
      <c r="D787" s="767"/>
      <c r="E787" s="767"/>
      <c r="F787" s="768"/>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589"/>
      <c r="AE787" s="589"/>
      <c r="AF787" s="589"/>
      <c r="AG787" s="59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7"/>
      <c r="C788" s="767"/>
      <c r="D788" s="767"/>
      <c r="E788" s="767"/>
      <c r="F788" s="768"/>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7"/>
      <c r="C789" s="767"/>
      <c r="D789" s="767"/>
      <c r="E789" s="767"/>
      <c r="F789" s="768"/>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7"/>
      <c r="C790" s="767"/>
      <c r="D790" s="767"/>
      <c r="E790" s="767"/>
      <c r="F790" s="768"/>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26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30</v>
      </c>
      <c r="AV791" s="419"/>
      <c r="AW791" s="419"/>
      <c r="AX791" s="421"/>
    </row>
    <row r="792" spans="1:50" ht="24.75" hidden="1" customHeight="1" x14ac:dyDescent="0.15">
      <c r="A792" s="558"/>
      <c r="B792" s="767"/>
      <c r="C792" s="767"/>
      <c r="D792" s="767"/>
      <c r="E792" s="767"/>
      <c r="F792" s="76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58"/>
      <c r="B793" s="767"/>
      <c r="C793" s="767"/>
      <c r="D793" s="767"/>
      <c r="E793" s="767"/>
      <c r="F793" s="768"/>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7"/>
      <c r="C796" s="767"/>
      <c r="D796" s="767"/>
      <c r="E796" s="767"/>
      <c r="F796" s="768"/>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7"/>
      <c r="C797" s="767"/>
      <c r="D797" s="767"/>
      <c r="E797" s="767"/>
      <c r="F797" s="768"/>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7"/>
      <c r="C798" s="767"/>
      <c r="D798" s="767"/>
      <c r="E798" s="767"/>
      <c r="F798" s="768"/>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7"/>
      <c r="C799" s="767"/>
      <c r="D799" s="767"/>
      <c r="E799" s="767"/>
      <c r="F799" s="768"/>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7"/>
      <c r="C800" s="767"/>
      <c r="D800" s="767"/>
      <c r="E800" s="767"/>
      <c r="F800" s="768"/>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7"/>
      <c r="C801" s="767"/>
      <c r="D801" s="767"/>
      <c r="E801" s="767"/>
      <c r="F801" s="768"/>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7"/>
      <c r="C802" s="767"/>
      <c r="D802" s="767"/>
      <c r="E802" s="767"/>
      <c r="F802" s="768"/>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7"/>
      <c r="C803" s="767"/>
      <c r="D803" s="767"/>
      <c r="E803" s="767"/>
      <c r="F803" s="768"/>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7"/>
      <c r="C805" s="767"/>
      <c r="D805" s="767"/>
      <c r="E805" s="767"/>
      <c r="F805" s="76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58"/>
      <c r="B806" s="767"/>
      <c r="C806" s="767"/>
      <c r="D806" s="767"/>
      <c r="E806" s="767"/>
      <c r="F806" s="768"/>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7"/>
      <c r="C809" s="767"/>
      <c r="D809" s="767"/>
      <c r="E809" s="767"/>
      <c r="F809" s="768"/>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7"/>
      <c r="C810" s="767"/>
      <c r="D810" s="767"/>
      <c r="E810" s="767"/>
      <c r="F810" s="768"/>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7"/>
      <c r="C811" s="767"/>
      <c r="D811" s="767"/>
      <c r="E811" s="767"/>
      <c r="F811" s="768"/>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7"/>
      <c r="C812" s="767"/>
      <c r="D812" s="767"/>
      <c r="E812" s="767"/>
      <c r="F812" s="768"/>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7"/>
      <c r="C813" s="767"/>
      <c r="D813" s="767"/>
      <c r="E813" s="767"/>
      <c r="F813" s="768"/>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7"/>
      <c r="C814" s="767"/>
      <c r="D814" s="767"/>
      <c r="E814" s="767"/>
      <c r="F814" s="768"/>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7"/>
      <c r="C815" s="767"/>
      <c r="D815" s="767"/>
      <c r="E815" s="767"/>
      <c r="F815" s="768"/>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7"/>
      <c r="C816" s="767"/>
      <c r="D816" s="767"/>
      <c r="E816" s="767"/>
      <c r="F816" s="768"/>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7"/>
      <c r="C818" s="767"/>
      <c r="D818" s="767"/>
      <c r="E818" s="767"/>
      <c r="F818" s="76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8"/>
      <c r="B819" s="767"/>
      <c r="C819" s="767"/>
      <c r="D819" s="767"/>
      <c r="E819" s="767"/>
      <c r="F819" s="768"/>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7"/>
      <c r="C822" s="767"/>
      <c r="D822" s="767"/>
      <c r="E822" s="767"/>
      <c r="F822" s="768"/>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7"/>
      <c r="C823" s="767"/>
      <c r="D823" s="767"/>
      <c r="E823" s="767"/>
      <c r="F823" s="768"/>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7"/>
      <c r="C824" s="767"/>
      <c r="D824" s="767"/>
      <c r="E824" s="767"/>
      <c r="F824" s="768"/>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7"/>
      <c r="C825" s="767"/>
      <c r="D825" s="767"/>
      <c r="E825" s="767"/>
      <c r="F825" s="768"/>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7"/>
      <c r="C826" s="767"/>
      <c r="D826" s="767"/>
      <c r="E826" s="767"/>
      <c r="F826" s="768"/>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7"/>
      <c r="C827" s="767"/>
      <c r="D827" s="767"/>
      <c r="E827" s="767"/>
      <c r="F827" s="768"/>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7"/>
      <c r="C828" s="767"/>
      <c r="D828" s="767"/>
      <c r="E828" s="767"/>
      <c r="F828" s="768"/>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7"/>
      <c r="C829" s="767"/>
      <c r="D829" s="767"/>
      <c r="E829" s="767"/>
      <c r="F829" s="768"/>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3"/>
      <c r="AP836" s="434" t="s">
        <v>433</v>
      </c>
      <c r="AQ836" s="434"/>
      <c r="AR836" s="434"/>
      <c r="AS836" s="434"/>
      <c r="AT836" s="434"/>
      <c r="AU836" s="434"/>
      <c r="AV836" s="434"/>
      <c r="AW836" s="434"/>
      <c r="AX836" s="434"/>
    </row>
    <row r="837" spans="1:50" ht="30" customHeight="1" x14ac:dyDescent="0.15">
      <c r="A837" s="408">
        <v>1</v>
      </c>
      <c r="B837" s="408">
        <v>1</v>
      </c>
      <c r="C837" s="422" t="s">
        <v>606</v>
      </c>
      <c r="D837" s="422"/>
      <c r="E837" s="422"/>
      <c r="F837" s="422"/>
      <c r="G837" s="422"/>
      <c r="H837" s="422"/>
      <c r="I837" s="422"/>
      <c r="J837" s="423">
        <v>1010405009411</v>
      </c>
      <c r="K837" s="424"/>
      <c r="L837" s="424"/>
      <c r="M837" s="424"/>
      <c r="N837" s="424"/>
      <c r="O837" s="424"/>
      <c r="P837" s="315" t="s">
        <v>607</v>
      </c>
      <c r="Q837" s="315"/>
      <c r="R837" s="315"/>
      <c r="S837" s="315"/>
      <c r="T837" s="315"/>
      <c r="U837" s="315"/>
      <c r="V837" s="315"/>
      <c r="W837" s="315"/>
      <c r="X837" s="315"/>
      <c r="Y837" s="316">
        <v>26</v>
      </c>
      <c r="Z837" s="317"/>
      <c r="AA837" s="317"/>
      <c r="AB837" s="318"/>
      <c r="AC837" s="326" t="s">
        <v>520</v>
      </c>
      <c r="AD837" s="430"/>
      <c r="AE837" s="430"/>
      <c r="AF837" s="430"/>
      <c r="AG837" s="430"/>
      <c r="AH837" s="425">
        <v>1</v>
      </c>
      <c r="AI837" s="426"/>
      <c r="AJ837" s="426"/>
      <c r="AK837" s="426"/>
      <c r="AL837" s="323">
        <v>95.2</v>
      </c>
      <c r="AM837" s="324"/>
      <c r="AN837" s="324"/>
      <c r="AO837" s="325"/>
      <c r="AP837" s="319" t="s">
        <v>466</v>
      </c>
      <c r="AQ837" s="319"/>
      <c r="AR837" s="319"/>
      <c r="AS837" s="319"/>
      <c r="AT837" s="319"/>
      <c r="AU837" s="319"/>
      <c r="AV837" s="319"/>
      <c r="AW837" s="319"/>
      <c r="AX837" s="319"/>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427"/>
      <c r="AM838" s="428"/>
      <c r="AN838" s="428"/>
      <c r="AO838" s="429"/>
      <c r="AP838" s="319"/>
      <c r="AQ838" s="319"/>
      <c r="AR838" s="319"/>
      <c r="AS838" s="319"/>
      <c r="AT838" s="319"/>
      <c r="AU838" s="319"/>
      <c r="AV838" s="319"/>
      <c r="AW838" s="319"/>
      <c r="AX838" s="319"/>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3"/>
      <c r="AP869" s="434" t="s">
        <v>433</v>
      </c>
      <c r="AQ869" s="434"/>
      <c r="AR869" s="434"/>
      <c r="AS869" s="434"/>
      <c r="AT869" s="434"/>
      <c r="AU869" s="434"/>
      <c r="AV869" s="434"/>
      <c r="AW869" s="434"/>
      <c r="AX869" s="434"/>
    </row>
    <row r="870" spans="1:50" ht="54" customHeight="1" x14ac:dyDescent="0.15">
      <c r="A870" s="408">
        <v>1</v>
      </c>
      <c r="B870" s="408">
        <v>1</v>
      </c>
      <c r="C870" s="422" t="s">
        <v>608</v>
      </c>
      <c r="D870" s="422"/>
      <c r="E870" s="422"/>
      <c r="F870" s="422"/>
      <c r="G870" s="422"/>
      <c r="H870" s="422"/>
      <c r="I870" s="422"/>
      <c r="J870" s="423">
        <v>5012405001732</v>
      </c>
      <c r="K870" s="424"/>
      <c r="L870" s="424"/>
      <c r="M870" s="424"/>
      <c r="N870" s="424"/>
      <c r="O870" s="424"/>
      <c r="P870" s="315" t="s">
        <v>609</v>
      </c>
      <c r="Q870" s="315"/>
      <c r="R870" s="315"/>
      <c r="S870" s="315"/>
      <c r="T870" s="315"/>
      <c r="U870" s="315"/>
      <c r="V870" s="315"/>
      <c r="W870" s="315"/>
      <c r="X870" s="315"/>
      <c r="Y870" s="316">
        <v>30</v>
      </c>
      <c r="Z870" s="317"/>
      <c r="AA870" s="317"/>
      <c r="AB870" s="318"/>
      <c r="AC870" s="326" t="s">
        <v>524</v>
      </c>
      <c r="AD870" s="430"/>
      <c r="AE870" s="430"/>
      <c r="AF870" s="430"/>
      <c r="AG870" s="430"/>
      <c r="AH870" s="425" t="s">
        <v>630</v>
      </c>
      <c r="AI870" s="426"/>
      <c r="AJ870" s="426"/>
      <c r="AK870" s="426"/>
      <c r="AL870" s="323" t="s">
        <v>630</v>
      </c>
      <c r="AM870" s="324"/>
      <c r="AN870" s="324"/>
      <c r="AO870" s="325"/>
      <c r="AP870" s="319" t="s">
        <v>561</v>
      </c>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1" t="s">
        <v>486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4" t="s">
        <v>468</v>
      </c>
      <c r="AQ1101" s="434"/>
      <c r="AR1101" s="434"/>
      <c r="AS1101" s="434"/>
      <c r="AT1101" s="434"/>
      <c r="AU1101" s="434"/>
      <c r="AV1101" s="434"/>
      <c r="AW1101" s="434"/>
      <c r="AX1101" s="434"/>
    </row>
    <row r="1102" spans="1:50" ht="30" hidden="1" customHeight="1" x14ac:dyDescent="0.15">
      <c r="A1102" s="408">
        <v>1</v>
      </c>
      <c r="B1102" s="408">
        <v>1</v>
      </c>
      <c r="C1102" s="899"/>
      <c r="D1102" s="899"/>
      <c r="E1102" s="898"/>
      <c r="F1102" s="898"/>
      <c r="G1102" s="898"/>
      <c r="H1102" s="898"/>
      <c r="I1102" s="898"/>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9"/>
      <c r="D1119" s="899"/>
      <c r="E1119" s="259"/>
      <c r="F1119" s="898"/>
      <c r="G1119" s="898"/>
      <c r="H1119" s="898"/>
      <c r="I1119" s="898"/>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6" manualBreakCount="6">
    <brk id="29" max="49" man="1"/>
    <brk id="117"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796" t="s">
        <v>265</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796" t="s">
        <v>265</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796" t="s">
        <v>265</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796" t="s">
        <v>265</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796" t="s">
        <v>265</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796" t="s">
        <v>265</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796" t="s">
        <v>265</v>
      </c>
      <c r="H51" s="783"/>
      <c r="I51" s="783"/>
      <c r="J51" s="783"/>
      <c r="K51" s="783"/>
      <c r="L51" s="783"/>
      <c r="M51" s="783"/>
      <c r="N51" s="783"/>
      <c r="O51" s="784"/>
      <c r="P51" s="782" t="s">
        <v>59</v>
      </c>
      <c r="Q51" s="783"/>
      <c r="R51" s="783"/>
      <c r="S51" s="783"/>
      <c r="T51" s="783"/>
      <c r="U51" s="783"/>
      <c r="V51" s="783"/>
      <c r="W51" s="783"/>
      <c r="X51" s="784"/>
      <c r="Y51" s="1010"/>
      <c r="Z51" s="416"/>
      <c r="AA51" s="417"/>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796" t="s">
        <v>265</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796" t="s">
        <v>265</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33"/>
      <c r="AD69" s="43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62">
        <v>1</v>
      </c>
      <c r="B4" s="1062">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62">
        <v>1</v>
      </c>
      <c r="B37" s="1062">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62">
        <v>1</v>
      </c>
      <c r="B70" s="1062">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2018-07-12T11:03:29Z</cp:lastPrinted>
  <dcterms:created xsi:type="dcterms:W3CDTF">2012-03-13T00:50:25Z</dcterms:created>
  <dcterms:modified xsi:type="dcterms:W3CDTF">2018-07-17T10:59:56Z</dcterms:modified>
</cp:coreProperties>
</file>