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<sst xmlns="http://schemas.openxmlformats.org/spreadsheetml/2006/main" count="3003" uniqueCount="714">
  <si>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</si>
  <si>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</si>
  <si>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</si>
  <si>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</si>
  <si>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</si>
  <si>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</si>
  <si>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</si>
  <si>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</si>
  <si>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</si>
  <si>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</si>
  <si>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</si>
  <si>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</si>
  <si>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</si>
  <si>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</si>
  <si>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</si>
  <si>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</si>
  <si>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</si>
  <si>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</si>
  <si>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</si>
  <si>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</si>
  <si>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</si>
  <si>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</si>
  <si>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</si>
  <si>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</si>
  <si>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</si>
  <si>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</si>
  <si>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</si>
  <si>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</si>
  <si>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</si>
  <si>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</si>
  <si>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</si>
  <si>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</si>
  <si>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</si>
  <si>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</si>
  <si>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</si>
  <si>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</si>
  <si>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</si>
  <si>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</si>
  <si>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</si>
  <si>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</si>
  <si>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</si>
  <si>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</si>
  <si>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</si>
  <si>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</si>
  <si>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</si>
  <si>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</si>
  <si>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</si>
  <si>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</si>
  <si>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</si>
  <si>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</si>
  <si>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</si>
  <si>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</si>
  <si>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</si>
  <si>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</si>
  <si>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</si>
  <si>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</si>
  <si>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</si>
  <si>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</si>
  <si>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</si>
  <si>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</si>
  <si>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</si>
  <si>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</si>
  <si>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</si>
  <si>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</si>
  <si>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</si>
  <si>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</si>
  <si>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</si>
  <si>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</si>
  <si>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</si>
  <si>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</si>
  <si>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</si>
  <si>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</si>
  <si>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</si>
  <si>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</si>
  <si>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</si>
  <si>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</si>
  <si>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</si>
  <si>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</si>
  <si>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</si>
  <si>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</si>
  <si>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</si>
  <si>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</si>
  <si>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</si>
  <si>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</si>
  <si>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</si>
  <si>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</si>
  <si>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</si>
  <si>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</si>
  <si>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</si>
  <si>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</si>
  <si>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</si>
  <si>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</si>
  <si>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</si>
  <si>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</si>
  <si>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</si>
  <si>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</si>
  <si>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</si>
  <si>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</si>
  <si>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</si>
  <si>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</si>
  <si>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</si>
  <si>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</si>
  <si>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</si>
  <si>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</si>
  <si>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</si>
  <si>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</si>
  <si>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</si>
  <si>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</si>
  <si>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</si>
  <si>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</si>
  <si>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</si>
  <si>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</si>
  <si>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</si>
  <si>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</si>
  <si>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</si>
  <si>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</si>
  <si>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</si>
  <si>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</si>
  <si>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</si>
  <si>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</si>
  <si>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</si>
  <si>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</si>
  <si>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</si>
  <si>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</si>
  <si>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</si>
  <si>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</si>
  <si>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</si>
  <si>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</si>
  <si>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</si>
  <si>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</si>
  <si>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</si>
  <si>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</si>
  <si>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</si>
  <si>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</si>
  <si>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</si>
  <si>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</si>
  <si>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</si>
  <si>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</si>
  <si>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</si>
  <si>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</si>
  <si>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</si>
  <si>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</si>
  <si>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</si>
  <si>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</si>
  <si>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</si>
  <si>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</si>
  <si>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</si>
  <si>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</si>
  <si>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</si>
  <si>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</si>
  <si>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</si>
  <si>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</si>
  <si>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</si>
  <si>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</si>
  <si>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</si>
  <si>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</si>
  <si>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</si>
  <si>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</si>
  <si>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</si>
  <si>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</si>
  <si>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</si>
  <si>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</si>
  <si>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</si>
  <si>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</si>
  <si>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</si>
  <si>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</si>
  <si>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</si>
  <si>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</si>
  <si>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</si>
  <si>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</si>
  <si>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</si>
  <si>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</si>
  <si>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</si>
  <si>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</si>
  <si>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</si>
  <si>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</si>
  <si>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</si>
  <si>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</si>
  <si>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</si>
  <si>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</si>
  <si>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</si>
  <si>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</si>
  <si>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</si>
  <si>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</si>
  <si>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</si>
  <si>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</si>
  <si>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</si>
  <si>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</si>
  <si>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</si>
  <si>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</si>
  <si>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</si>
  <si>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</si>
  <si>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</si>
  <si>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</si>
  <si>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</si>
  <si>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</si>
  <si>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</si>
  <si>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</si>
  <si>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</si>
  <si>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</si>
  <si>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</si>
  <si>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</si>
  <si>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</si>
  <si>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</si>
  <si>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</si>
  <si>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</si>
  <si>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</si>
  <si>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</si>
  <si>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</si>
  <si>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</si>
  <si>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</si>
  <si>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</si>
  <si>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</si>
  <si>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</si>
  <si>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</si>
  <si>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</si>
  <si>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</si>
  <si>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</si>
  <si>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</si>
  <si>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</si>
  <si>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</si>
  <si>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</si>
  <si>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</si>
  <si>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</si>
  <si>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</si>
  <si>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</si>
  <si>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</si>
  <si>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</si>
  <si>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</si>
  <si>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</si>
  <si>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</si>
  <si>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</si>
  <si>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</si>
  <si>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</si>
  <si>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</si>
  <si>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</si>
  <si>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</si>
  <si>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</si>
  <si>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</si>
  <si>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</si>
  <si>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</si>
  <si>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</si>
  <si>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</si>
  <si>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</si>
  <si>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</si>
  <si>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</si>
  <si>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</si>
  <si>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</si>
  <si>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</si>
  <si>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</si>
  <si>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</si>
  <si>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</si>
  <si>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</si>
  <si>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</si>
  <si>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</si>
  <si>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</si>
  <si>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</si>
  <si>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</si>
  <si>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</si>
  <si>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</si>
  <si>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</si>
  <si>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</si>
  <si>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</si>
  <si>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</si>
  <si>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</si>
  <si>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</si>
  <si>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</si>
  <si>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</si>
  <si>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</si>
  <si>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</si>
  <si>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</si>
  <si>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</si>
  <si>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</si>
  <si>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</si>
  <si>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</si>
  <si>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</si>
  <si>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</si>
  <si>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</si>
  <si>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</si>
  <si>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</si>
  <si>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</si>
  <si>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</si>
  <si>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</si>
  <si>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</si>
  <si>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</si>
  <si>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</si>
  <si>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</si>
  <si>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</si>
  <si>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</si>
  <si>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</si>
  <si>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</si>
  <si>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</si>
  <si>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</si>
  <si>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</si>
  <si>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</si>
  <si>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</si>
  <si>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</si>
  <si>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</si>
  <si>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</si>
  <si>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</si>
  <si>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</si>
  <si>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</si>
  <si>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</si>
  <si>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</si>
  <si>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</si>
  <si>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</si>
  <si>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</si>
  <si>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</si>
  <si>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</si>
  <si>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</si>
  <si>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</si>
  <si>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</si>
  <si>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</si>
  <si>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</si>
  <si>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</si>
  <si>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</si>
  <si>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</si>
  <si>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</si>
  <si>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</si>
  <si>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</si>
  <si>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</si>
  <si>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</si>
  <si>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</si>
  <si>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</si>
  <si>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</si>
  <si>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</si>
  <si>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</si>
  <si>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</si>
  <si>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</si>
  <si>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</si>
  <si>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</si>
  <si>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</si>
  <si>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</si>
  <si>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</si>
  <si>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</si>
  <si>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</si>
  <si>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</si>
  <si>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</si>
  <si>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</si>
  <si>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</si>
  <si>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</si>
  <si>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</si>
  <si>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</si>
  <si>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</si>
  <si>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</si>
  <si>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</si>
  <si>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</si>
  <si>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</si>
  <si>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</si>
  <si>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</si>
  <si>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</si>
  <si>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</si>
  <si>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</si>
  <si>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</si>
  <si>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</si>
  <si>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</si>
  <si>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</si>
  <si>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</si>
  <si>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</si>
  <si>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</si>
  <si>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</si>
  <si>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</si>
  <si>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</si>
  <si>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</si>
  <si>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</si>
  <si>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</si>
  <si>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</si>
  <si>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</si>
  <si>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</si>
  <si>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</si>
  <si>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</si>
  <si>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</si>
  <si>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</si>
  <si>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</si>
  <si>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</si>
  <si>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</si>
  <si>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</si>
  <si>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</si>
  <si>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</si>
  <si>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</si>
  <si>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</si>
  <si>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</si>
  <si>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</si>
  <si>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</si>
  <si>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</si>
  <si>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</si>
  <si>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</si>
  <si>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</si>
  <si>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</si>
  <si>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</si>
  <si>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</si>
  <si>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</si>
  <si>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</si>
  <si>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</si>
  <si>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</si>
  <si>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</si>
  <si>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</si>
  <si>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</si>
  <si>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</si>
  <si>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</si>
  <si>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</si>
  <si>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</si>
  <si>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</si>
  <si>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</si>
  <si>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</si>
  <si>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</si>
  <si>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</si>
  <si>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</si>
  <si>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</si>
  <si>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</si>
  <si>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</si>
  <si>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</si>
  <si>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</si>
  <si>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</si>
  <si>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</si>
  <si>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</si>
  <si>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</si>
  <si>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</si>
  <si>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</si>
  <si>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</si>
  <si>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</si>
  <si>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</si>
  <si>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</si>
  <si>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</si>
  <si>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</si>
  <si>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</si>
  <si>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</si>
  <si>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</si>
  <si>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</si>
  <si>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</si>
  <si>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</si>
  <si>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</si>
  <si>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</si>
  <si>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</si>
  <si>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</si>
  <si>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</si>
  <si>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</si>
  <si>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</si>
  <si>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</si>
  <si>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</si>
  <si>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</si>
  <si>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</si>
  <si>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</si>
  <si>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</si>
  <si>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</si>
  <si>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</si>
  <si>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</si>
  <si>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</si>
  <si>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</si>
  <si>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</si>
  <si>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</si>
  <si>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</si>
  <si>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</si>
  <si>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</si>
  <si>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</si>
  <si>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</si>
  <si>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</si>
  <si>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</si>
  <si>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</si>
  <si>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</si>
  <si>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</si>
  <si>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</si>
  <si>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</si>
  <si>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</si>
  <si>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</si>
  <si>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</si>
  <si>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</si>
  <si>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</si>
  <si>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</si>
  <si>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</si>
  <si>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</si>
  <si>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</si>
  <si>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</si>
  <si>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</si>
  <si>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</si>
  <si>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</si>
  <si>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</si>
  <si>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</si>
  <si>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</si>
  <si>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</si>
  <si>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</si>
  <si>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</si>
  <si>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</si>
  <si>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</si>
  <si>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</si>
  <si>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</si>
  <si>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</si>
  <si>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</si>
  <si>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</si>
  <si>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</si>
  <si>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</si>
  <si>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</si>
  <si>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</si>
  <si>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</si>
  <si>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</si>
  <si>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</si>
  <si>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</si>
  <si>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</si>
  <si>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</si>
  <si>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</si>
  <si>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</si>
  <si>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</si>
  <si>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</si>
  <si>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</si>
  <si>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</si>
  <si>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</si>
  <si>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</si>
  <si>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</si>
  <si>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</si>
  <si>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</si>
  <si>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</si>
  <si>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</si>
  <si>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</si>
  <si>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</si>
  <si>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</si>
  <si>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</si>
  <si>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</si>
  <si>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</si>
  <si>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</si>
  <si>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</si>
  <si>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</si>
  <si>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</si>
  <si>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</si>
  <si>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</si>
  <si>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</si>
  <si>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</si>
  <si>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</si>
  <si>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</si>
  <si>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</si>
  <si>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</si>
  <si>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</si>
  <si>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</si>
  <si>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</si>
  <si>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</si>
  <si>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</si>
  <si>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</si>
  <si>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</si>
  <si>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</si>
  <si>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</si>
  <si>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phoneticPr fontId="5"/>
  </si>
  <si>
    <t>原子力安全人材育成センター</t>
    <phoneticPr fontId="5"/>
  </si>
  <si>
    <t>原子力規制委員会第１中期目標（平成27年2月12日）
原子力規制委員会職員の人材育成の基本方針（平成26年6月25日）</t>
    <rPh sb="0" eb="3">
      <t>ゲンシリョク</t>
    </rPh>
    <rPh sb="3" eb="5">
      <t>キセイ</t>
    </rPh>
    <rPh sb="5" eb="8">
      <t>イインカイ</t>
    </rPh>
    <rPh sb="8" eb="9">
      <t>ダイ</t>
    </rPh>
    <rPh sb="10" eb="12">
      <t>チュウキ</t>
    </rPh>
    <rPh sb="12" eb="14">
      <t>モクヒョウ</t>
    </rPh>
    <rPh sb="15" eb="17">
      <t>ヘイセイ</t>
    </rPh>
    <rPh sb="19" eb="20">
      <t>ネン</t>
    </rPh>
    <rPh sb="21" eb="22">
      <t>ガツ</t>
    </rPh>
    <rPh sb="24" eb="25">
      <t>ニチ</t>
    </rPh>
    <rPh sb="27" eb="30">
      <t>ゲンシリョク</t>
    </rPh>
    <rPh sb="30" eb="32">
      <t>キセイ</t>
    </rPh>
    <rPh sb="32" eb="35">
      <t>イインカイ</t>
    </rPh>
    <rPh sb="35" eb="37">
      <t>ショクイン</t>
    </rPh>
    <rPh sb="38" eb="40">
      <t>ジンザイ</t>
    </rPh>
    <rPh sb="40" eb="42">
      <t>イクセイ</t>
    </rPh>
    <rPh sb="43" eb="45">
      <t>キホン</t>
    </rPh>
    <rPh sb="45" eb="47">
      <t>ホウシン</t>
    </rPh>
    <rPh sb="48" eb="50">
      <t>ヘイセイ</t>
    </rPh>
    <rPh sb="52" eb="53">
      <t>ネン</t>
    </rPh>
    <rPh sb="54" eb="55">
      <t>ガツ</t>
    </rPh>
    <rPh sb="57" eb="58">
      <t>ニチ</t>
    </rPh>
    <phoneticPr fontId="5"/>
  </si>
  <si>
    <t>人材育成課・規制研修課</t>
    <rPh sb="6" eb="8">
      <t>キセイ</t>
    </rPh>
    <rPh sb="8" eb="11">
      <t>ケンシュウカ</t>
    </rPh>
    <phoneticPr fontId="5"/>
  </si>
  <si>
    <t>人材育成課長　竹本亮
規制研修課長　白井文雄</t>
    <rPh sb="11" eb="13">
      <t>キセイ</t>
    </rPh>
    <rPh sb="13" eb="15">
      <t>ケンシュウ</t>
    </rPh>
    <rPh sb="15" eb="17">
      <t>カチョウ</t>
    </rPh>
    <rPh sb="18" eb="20">
      <t>シライ</t>
    </rPh>
    <rPh sb="20" eb="22">
      <t>フミオ</t>
    </rPh>
    <phoneticPr fontId="5"/>
  </si>
  <si>
    <t>○</t>
  </si>
  <si>
    <t>有</t>
  </si>
  <si>
    <t>△</t>
  </si>
  <si>
    <t>-</t>
    <phoneticPr fontId="5"/>
  </si>
  <si>
    <t>-</t>
    <phoneticPr fontId="5"/>
  </si>
  <si>
    <t>-</t>
    <phoneticPr fontId="5"/>
  </si>
  <si>
    <t>賃借料</t>
    <phoneticPr fontId="5"/>
  </si>
  <si>
    <t>A.㈱タツノ</t>
    <phoneticPr fontId="5"/>
  </si>
  <si>
    <t>土地建物賃借料、維持管理費等</t>
    <phoneticPr fontId="5"/>
  </si>
  <si>
    <t>維持管理費</t>
    <phoneticPr fontId="5"/>
  </si>
  <si>
    <t>光熱費</t>
    <phoneticPr fontId="5"/>
  </si>
  <si>
    <t>B.大成有楽不動産㈱</t>
    <phoneticPr fontId="5"/>
  </si>
  <si>
    <t>清掃業務、警備業務、運営業務等</t>
    <phoneticPr fontId="5"/>
  </si>
  <si>
    <t>通信費、消耗品費等</t>
    <phoneticPr fontId="5"/>
  </si>
  <si>
    <t>C.非破壊検査㈱</t>
    <phoneticPr fontId="5"/>
  </si>
  <si>
    <t>(株)タツノ</t>
    <phoneticPr fontId="5"/>
  </si>
  <si>
    <t>土地建物賃借料、維持管理費等</t>
    <phoneticPr fontId="5"/>
  </si>
  <si>
    <t>大成有楽不動産㈱</t>
    <phoneticPr fontId="5"/>
  </si>
  <si>
    <t>清掃業務、警備業務、運営業務等</t>
    <phoneticPr fontId="5"/>
  </si>
  <si>
    <t>-</t>
    <phoneticPr fontId="5"/>
  </si>
  <si>
    <t>B</t>
    <phoneticPr fontId="5"/>
  </si>
  <si>
    <t>-</t>
    <phoneticPr fontId="5"/>
  </si>
  <si>
    <t>‐</t>
  </si>
  <si>
    <t>当初の目標に対して、十分な実績を確保することができた。</t>
    <phoneticPr fontId="5"/>
  </si>
  <si>
    <t>原子力に対する確かな規制を通じて、人と環境を守ること</t>
    <phoneticPr fontId="5"/>
  </si>
  <si>
    <t>本事業は、我が国の原子力の安全確保のため、原子力規制委員会職員自らの能力・専門性向上のために行うものであり、国が全額負担することが妥当である。</t>
    <rPh sb="37" eb="40">
      <t>センモンセイ</t>
    </rPh>
    <phoneticPr fontId="5"/>
  </si>
  <si>
    <t>非破壊検査(株)</t>
    <rPh sb="0" eb="3">
      <t>ヒハカイ</t>
    </rPh>
    <rPh sb="3" eb="5">
      <t>ケンサ</t>
    </rPh>
    <rPh sb="5" eb="8">
      <t>カブ</t>
    </rPh>
    <phoneticPr fontId="5"/>
  </si>
  <si>
    <t>訓練の実施（非破壊検査基礎研修）</t>
    <rPh sb="0" eb="2">
      <t>クンレン</t>
    </rPh>
    <rPh sb="3" eb="5">
      <t>ジッシ</t>
    </rPh>
    <rPh sb="6" eb="9">
      <t>ヒハカイ</t>
    </rPh>
    <rPh sb="9" eb="11">
      <t>ケンサ</t>
    </rPh>
    <rPh sb="11" eb="13">
      <t>キソ</t>
    </rPh>
    <rPh sb="13" eb="15">
      <t>ケンシュウ</t>
    </rPh>
    <phoneticPr fontId="5"/>
  </si>
  <si>
    <t>-</t>
    <phoneticPr fontId="5"/>
  </si>
  <si>
    <t>-</t>
    <phoneticPr fontId="5"/>
  </si>
  <si>
    <t>労務費</t>
    <phoneticPr fontId="5"/>
  </si>
  <si>
    <t>0560</t>
    <phoneticPr fontId="5"/>
  </si>
  <si>
    <t>0710</t>
    <phoneticPr fontId="5"/>
  </si>
  <si>
    <t>原子力規制委員会</t>
  </si>
  <si>
    <t>-</t>
    <phoneticPr fontId="5"/>
  </si>
  <si>
    <t>-</t>
    <phoneticPr fontId="5"/>
  </si>
  <si>
    <t>平成29年度</t>
    <phoneticPr fontId="5"/>
  </si>
  <si>
    <t>旭化成エンジニアリング(株)</t>
    <phoneticPr fontId="5"/>
  </si>
  <si>
    <t>訓練の実施（状態監視保全技術研修・各種診断技術）</t>
    <phoneticPr fontId="5"/>
  </si>
  <si>
    <t>-</t>
    <phoneticPr fontId="5"/>
  </si>
  <si>
    <t>（一財）発電設備技術検査協会</t>
    <phoneticPr fontId="5"/>
  </si>
  <si>
    <t>訓練の実施（非破壊検査実務研修MＴ、PＴ）</t>
    <phoneticPr fontId="5"/>
  </si>
  <si>
    <t>-</t>
    <phoneticPr fontId="5"/>
  </si>
  <si>
    <t>日本原子力発電(株)</t>
    <rPh sb="7" eb="10">
      <t>カブ</t>
    </rPh>
    <phoneticPr fontId="5"/>
  </si>
  <si>
    <t>(株)原子力エンジニアリング</t>
    <rPh sb="0" eb="3">
      <t>カブ</t>
    </rPh>
    <rPh sb="3" eb="6">
      <t>ゲンシリョク</t>
    </rPh>
    <phoneticPr fontId="5"/>
  </si>
  <si>
    <t>研修の実施（ECT）</t>
    <phoneticPr fontId="5"/>
  </si>
  <si>
    <t>(株)ペスコ</t>
    <rPh sb="0" eb="3">
      <t>カブ</t>
    </rPh>
    <phoneticPr fontId="5"/>
  </si>
  <si>
    <t>研修教材の整備（核燃料サイクル）</t>
    <rPh sb="0" eb="2">
      <t>ケンシュウ</t>
    </rPh>
    <rPh sb="2" eb="4">
      <t>キョウザイ</t>
    </rPh>
    <rPh sb="5" eb="7">
      <t>セイビ</t>
    </rPh>
    <rPh sb="8" eb="11">
      <t>カクネンリョウ</t>
    </rPh>
    <phoneticPr fontId="5"/>
  </si>
  <si>
    <t>(株)原子力発電訓練センター</t>
    <rPh sb="0" eb="3">
      <t>カブ</t>
    </rPh>
    <phoneticPr fontId="5"/>
  </si>
  <si>
    <t>研修の実施（PWR運転管理技能）</t>
    <phoneticPr fontId="5"/>
  </si>
  <si>
    <t>-</t>
    <phoneticPr fontId="5"/>
  </si>
  <si>
    <t>(株)BWR運転訓練センター</t>
    <rPh sb="0" eb="3">
      <t>カブ</t>
    </rPh>
    <phoneticPr fontId="5"/>
  </si>
  <si>
    <t>(株)紀伊國屋書店</t>
    <rPh sb="0" eb="3">
      <t>カブ</t>
    </rPh>
    <rPh sb="3" eb="7">
      <t>キノクニヤ</t>
    </rPh>
    <rPh sb="7" eb="9">
      <t>ショテン</t>
    </rPh>
    <phoneticPr fontId="5"/>
  </si>
  <si>
    <t>学習室の環境整備</t>
    <rPh sb="0" eb="3">
      <t>ガクシュウシツ</t>
    </rPh>
    <rPh sb="4" eb="6">
      <t>カンキョウ</t>
    </rPh>
    <rPh sb="6" eb="8">
      <t>セイビ</t>
    </rPh>
    <phoneticPr fontId="5"/>
  </si>
  <si>
    <t>(株)テクノファ</t>
    <rPh sb="0" eb="3">
      <t>カブ</t>
    </rPh>
    <phoneticPr fontId="5"/>
  </si>
  <si>
    <t>(株)サイマル・インターナショナル</t>
    <rPh sb="0" eb="3">
      <t>カブ</t>
    </rPh>
    <phoneticPr fontId="5"/>
  </si>
  <si>
    <t>(株)テクノファ</t>
    <phoneticPr fontId="5"/>
  </si>
  <si>
    <t>研修の実施（ISOセミナー、品質保証入門）</t>
    <rPh sb="0" eb="2">
      <t>ケンシュウ</t>
    </rPh>
    <rPh sb="3" eb="5">
      <t>ジッシ</t>
    </rPh>
    <rPh sb="14" eb="16">
      <t>ヒンシツ</t>
    </rPh>
    <rPh sb="16" eb="18">
      <t>ホショウ</t>
    </rPh>
    <rPh sb="18" eb="20">
      <t>ニュウモン</t>
    </rPh>
    <phoneticPr fontId="5"/>
  </si>
  <si>
    <t>研修の実施（原子力施設品質保証基礎）</t>
    <rPh sb="0" eb="2">
      <t>ケンシュウ</t>
    </rPh>
    <rPh sb="3" eb="5">
      <t>ジッシ</t>
    </rPh>
    <rPh sb="6" eb="9">
      <t>ゲンシリョク</t>
    </rPh>
    <rPh sb="9" eb="11">
      <t>シセツ</t>
    </rPh>
    <rPh sb="11" eb="13">
      <t>ヒンシツ</t>
    </rPh>
    <rPh sb="13" eb="15">
      <t>ホショウ</t>
    </rPh>
    <rPh sb="15" eb="17">
      <t>キソ</t>
    </rPh>
    <phoneticPr fontId="5"/>
  </si>
  <si>
    <t>東芝ITサービス(株)</t>
    <rPh sb="0" eb="2">
      <t>トウシバ</t>
    </rPh>
    <rPh sb="8" eb="11">
      <t>カブ</t>
    </rPh>
    <phoneticPr fontId="5"/>
  </si>
  <si>
    <t>学習設備の移設業務</t>
    <rPh sb="0" eb="2">
      <t>ガクシュウ</t>
    </rPh>
    <rPh sb="2" eb="4">
      <t>セツビ</t>
    </rPh>
    <rPh sb="5" eb="7">
      <t>イセツ</t>
    </rPh>
    <rPh sb="7" eb="9">
      <t>ギョウム</t>
    </rPh>
    <phoneticPr fontId="5"/>
  </si>
  <si>
    <t>-</t>
    <phoneticPr fontId="5"/>
  </si>
  <si>
    <t>学校法人　産業能率大学</t>
    <rPh sb="0" eb="2">
      <t>ガッコウ</t>
    </rPh>
    <rPh sb="2" eb="4">
      <t>ホウジン</t>
    </rPh>
    <rPh sb="5" eb="7">
      <t>サンギョウ</t>
    </rPh>
    <rPh sb="7" eb="9">
      <t>ノウリツ</t>
    </rPh>
    <rPh sb="9" eb="11">
      <t>ダイガク</t>
    </rPh>
    <phoneticPr fontId="5"/>
  </si>
  <si>
    <t>公益財団法人　放射線計測協会</t>
    <rPh sb="0" eb="2">
      <t>コウエキ</t>
    </rPh>
    <rPh sb="2" eb="4">
      <t>ザイダン</t>
    </rPh>
    <rPh sb="4" eb="6">
      <t>ホウジン</t>
    </rPh>
    <rPh sb="7" eb="10">
      <t>ホウシャセン</t>
    </rPh>
    <rPh sb="10" eb="12">
      <t>ケイソク</t>
    </rPh>
    <rPh sb="12" eb="14">
      <t>キョウカイ</t>
    </rPh>
    <phoneticPr fontId="5"/>
  </si>
  <si>
    <t>(株)日本翻訳センター</t>
    <rPh sb="0" eb="3">
      <t>カブ</t>
    </rPh>
    <rPh sb="3" eb="5">
      <t>ニホン</t>
    </rPh>
    <rPh sb="5" eb="7">
      <t>ホンヤク</t>
    </rPh>
    <phoneticPr fontId="5"/>
  </si>
  <si>
    <t>研修の実施（核物質防護検査官基礎研修（放射線の防護））</t>
    <rPh sb="0" eb="2">
      <t>ケンシュウ</t>
    </rPh>
    <rPh sb="3" eb="5">
      <t>ジッシ</t>
    </rPh>
    <rPh sb="6" eb="9">
      <t>カクブッシツ</t>
    </rPh>
    <rPh sb="9" eb="11">
      <t>ボウゴ</t>
    </rPh>
    <rPh sb="11" eb="14">
      <t>ケンサカン</t>
    </rPh>
    <rPh sb="14" eb="16">
      <t>キソ</t>
    </rPh>
    <rPh sb="16" eb="18">
      <t>ケンシュウ</t>
    </rPh>
    <rPh sb="19" eb="22">
      <t>ホウシャセン</t>
    </rPh>
    <rPh sb="23" eb="25">
      <t>ボウゴ</t>
    </rPh>
    <phoneticPr fontId="5"/>
  </si>
  <si>
    <t>H.</t>
    <phoneticPr fontId="5"/>
  </si>
  <si>
    <t>G.</t>
    <phoneticPr fontId="5"/>
  </si>
  <si>
    <t>研修の実施（原子炉物理、熱流動等）</t>
    <phoneticPr fontId="5"/>
  </si>
  <si>
    <t>研修の実施（BWR運転管理技能）</t>
    <phoneticPr fontId="5"/>
  </si>
  <si>
    <t>研修における通訳</t>
    <rPh sb="0" eb="2">
      <t>ケンシュウ</t>
    </rPh>
    <rPh sb="6" eb="8">
      <t>ツウヤク</t>
    </rPh>
    <phoneticPr fontId="5"/>
  </si>
  <si>
    <t>研修における翻訳</t>
    <rPh sb="0" eb="2">
      <t>ケンシュウ</t>
    </rPh>
    <rPh sb="6" eb="8">
      <t>ホンヤク</t>
    </rPh>
    <phoneticPr fontId="5"/>
  </si>
  <si>
    <t>委託費</t>
    <rPh sb="0" eb="3">
      <t>イタクヒ</t>
    </rPh>
    <phoneticPr fontId="5"/>
  </si>
  <si>
    <t>大成有楽不動産(株)</t>
    <phoneticPr fontId="5"/>
  </si>
  <si>
    <t>研修実施・研修資料等作成</t>
    <rPh sb="0" eb="2">
      <t>ケンシュウ</t>
    </rPh>
    <rPh sb="5" eb="7">
      <t>ケンシュウ</t>
    </rPh>
    <phoneticPr fontId="5"/>
  </si>
  <si>
    <t>-</t>
    <phoneticPr fontId="5"/>
  </si>
  <si>
    <t>公開セミナーへの参加（職場リーダー研修）</t>
    <rPh sb="0" eb="2">
      <t>コウカイ</t>
    </rPh>
    <rPh sb="8" eb="10">
      <t>サンカ</t>
    </rPh>
    <rPh sb="11" eb="13">
      <t>ショクバ</t>
    </rPh>
    <rPh sb="17" eb="19">
      <t>ケンシュウ</t>
    </rPh>
    <phoneticPr fontId="5"/>
  </si>
  <si>
    <t>・新検査制度等に対応する資格制度及び教育・訓練体制の整備
・力量管理の運用と研修内容の充実</t>
    <phoneticPr fontId="5"/>
  </si>
  <si>
    <t>百万円</t>
    <phoneticPr fontId="5"/>
  </si>
  <si>
    <t>原子力保安検査官等訓練設備整備事業</t>
    <phoneticPr fontId="5"/>
  </si>
  <si>
    <t>特別会計に関する法律　第85条第6項
特別会計に関する法律施行令　第51条第7項第3号</t>
    <rPh sb="0" eb="2">
      <t>トクベツ</t>
    </rPh>
    <rPh sb="2" eb="4">
      <t>カイケイ</t>
    </rPh>
    <rPh sb="5" eb="6">
      <t>カン</t>
    </rPh>
    <rPh sb="8" eb="10">
      <t>ホウリツ</t>
    </rPh>
    <rPh sb="11" eb="12">
      <t>ダイ</t>
    </rPh>
    <rPh sb="14" eb="15">
      <t>ジョウ</t>
    </rPh>
    <rPh sb="15" eb="16">
      <t>ダイ</t>
    </rPh>
    <rPh sb="17" eb="18">
      <t>コウ</t>
    </rPh>
    <phoneticPr fontId="5"/>
  </si>
  <si>
    <t>本事業は、核原料物質、核燃料物質及び原子炉の規制に関する法律（「原子炉等規制法」という。以下同じ。）に基づく保安検査、施設検査等において安全上特に重要な設備・機能を検査する原子力保安検査官、原子力施設検査官等（以下「検査官等」という。）が、設備の構造、機能、特性等を十分に理解するとともに、非破壊検査装置等の操作やデータ評価等に必要なスキルを身に付け、検査官等の専門能力の向上及びそれに伴う検査業務の高度化、原子力安全の確保に貢献することを目的とする。</t>
    <phoneticPr fontId="5"/>
  </si>
  <si>
    <t>本事業においては、研修施設に訓練設備を設置し、維持管理を行うとともに、これら訓練設備を用いて原子力の安全規制業務に従事する検査官等に、原子力施設の主要機器の模型、模擬設備の操作や非破壊検査装置の操作、データ評価等に関する実習訓練を実施する。
※平成２９年度公開プロセス後に抜本的な見直しを行い、平成３０年度要求においては、平成２９年度事業「原子力安全研修事業」に統合し、「原子力検査官等研修事業」として要求。</t>
    <rPh sb="134" eb="135">
      <t>ゴ</t>
    </rPh>
    <rPh sb="136" eb="139">
      <t>バッポンテキ</t>
    </rPh>
    <rPh sb="140" eb="142">
      <t>ミナオ</t>
    </rPh>
    <rPh sb="144" eb="145">
      <t>オコナ</t>
    </rPh>
    <rPh sb="147" eb="149">
      <t>ヘイセイ</t>
    </rPh>
    <rPh sb="151" eb="152">
      <t>ネン</t>
    </rPh>
    <rPh sb="152" eb="153">
      <t>ド</t>
    </rPh>
    <rPh sb="153" eb="155">
      <t>ヨウキュウ</t>
    </rPh>
    <rPh sb="161" eb="163">
      <t>ヘイセイ</t>
    </rPh>
    <rPh sb="165" eb="167">
      <t>ネンド</t>
    </rPh>
    <rPh sb="167" eb="169">
      <t>ジギョウ</t>
    </rPh>
    <rPh sb="170" eb="173">
      <t>ゲンシリョク</t>
    </rPh>
    <rPh sb="173" eb="175">
      <t>アンゼン</t>
    </rPh>
    <rPh sb="175" eb="177">
      <t>ケンシュウ</t>
    </rPh>
    <rPh sb="177" eb="179">
      <t>ジギョウ</t>
    </rPh>
    <rPh sb="181" eb="183">
      <t>トウゴウ</t>
    </rPh>
    <rPh sb="186" eb="189">
      <t>ゲンシリョク</t>
    </rPh>
    <rPh sb="189" eb="192">
      <t>ケンサカン</t>
    </rPh>
    <rPh sb="192" eb="193">
      <t>トウ</t>
    </rPh>
    <rPh sb="193" eb="195">
      <t>ケンシュウ</t>
    </rPh>
    <rPh sb="195" eb="197">
      <t>ジギョウ</t>
    </rPh>
    <rPh sb="201" eb="203">
      <t>ヨウキュウ</t>
    </rPh>
    <phoneticPr fontId="5"/>
  </si>
  <si>
    <t>-</t>
    <phoneticPr fontId="5"/>
  </si>
  <si>
    <t>-</t>
    <phoneticPr fontId="5"/>
  </si>
  <si>
    <t>-</t>
    <phoneticPr fontId="5"/>
  </si>
  <si>
    <t>点</t>
    <phoneticPr fontId="5"/>
  </si>
  <si>
    <t>点</t>
    <phoneticPr fontId="5"/>
  </si>
  <si>
    <t>受講者アンケート</t>
    <rPh sb="0" eb="3">
      <t>ジュコウシャ</t>
    </rPh>
    <phoneticPr fontId="5"/>
  </si>
  <si>
    <t>年度内に原子力保安検査官になることができる職員を２０名確保すること。</t>
    <phoneticPr fontId="5"/>
  </si>
  <si>
    <t>原子力保安検査官の資格要件に係る研修の受講者数。</t>
    <phoneticPr fontId="5"/>
  </si>
  <si>
    <t>個人別研修受講実績</t>
    <phoneticPr fontId="5"/>
  </si>
  <si>
    <t>-</t>
    <phoneticPr fontId="5"/>
  </si>
  <si>
    <t>原子力施設等の安全確保のため、検査官等の専門能力向上及び検査業務の高度化を図ることは、国民や社会のニーズに合致するものである。</t>
    <phoneticPr fontId="5"/>
  </si>
  <si>
    <t>原子力施設等の安全確保のため、検査官等の専門能力向上及び検査業務の高度化に資する取組は優先度の高い事業である。</t>
    <phoneticPr fontId="5"/>
  </si>
  <si>
    <t>原子力の安全確保は、組織の発足経緯を踏まえ独立性を持つ国の規制機関として責任を持って行うことが必要であり、そのための検査官等育成を、地方自治体、民間等に委ねることは適切ではない。</t>
    <rPh sb="58" eb="60">
      <t>ケンサ</t>
    </rPh>
    <rPh sb="60" eb="61">
      <t>カン</t>
    </rPh>
    <rPh sb="61" eb="62">
      <t>トウ</t>
    </rPh>
    <phoneticPr fontId="5"/>
  </si>
  <si>
    <t>本事業については、専門的知見のある機関の能力を活用しつつ、国として実施すべきものであるため、他の手段・方法等を採ることは困難である。</t>
    <phoneticPr fontId="5"/>
  </si>
  <si>
    <t>0349</t>
    <phoneticPr fontId="5"/>
  </si>
  <si>
    <t>0023(0058,0092)</t>
    <phoneticPr fontId="5"/>
  </si>
  <si>
    <t>0005</t>
    <phoneticPr fontId="5"/>
  </si>
  <si>
    <t>0018</t>
    <phoneticPr fontId="5"/>
  </si>
  <si>
    <t>0016</t>
    <phoneticPr fontId="5"/>
  </si>
  <si>
    <t>D.-</t>
    <phoneticPr fontId="5"/>
  </si>
  <si>
    <t>E.-</t>
    <phoneticPr fontId="5"/>
  </si>
  <si>
    <t>F. -</t>
    <phoneticPr fontId="5"/>
  </si>
  <si>
    <t>-</t>
    <phoneticPr fontId="5"/>
  </si>
  <si>
    <t>原子力保安検査官関連の研修の受講者全員による役立度評価の平均を100点満点中80点以上とする。</t>
    <rPh sb="0" eb="3">
      <t>ゲンシリョク</t>
    </rPh>
    <rPh sb="3" eb="5">
      <t>ホアン</t>
    </rPh>
    <rPh sb="5" eb="8">
      <t>ケンサカン</t>
    </rPh>
    <rPh sb="8" eb="10">
      <t>カンレン</t>
    </rPh>
    <rPh sb="11" eb="13">
      <t>ケンシュウ</t>
    </rPh>
    <rPh sb="22" eb="24">
      <t>ヤクダ</t>
    </rPh>
    <rPh sb="24" eb="25">
      <t>ド</t>
    </rPh>
    <rPh sb="25" eb="27">
      <t>ヒョウカ</t>
    </rPh>
    <phoneticPr fontId="5"/>
  </si>
  <si>
    <t>使途は原子力安全研修所の運営及び研修の実施であり、当該事業の目的に即して真に必要な経費に限定している。</t>
    <rPh sb="0" eb="2">
      <t>シト</t>
    </rPh>
    <rPh sb="8" eb="10">
      <t>ケンシュウ</t>
    </rPh>
    <rPh sb="10" eb="11">
      <t>ジョ</t>
    </rPh>
    <rPh sb="16" eb="18">
      <t>ケンシュウ</t>
    </rPh>
    <rPh sb="25" eb="27">
      <t>トウガイ</t>
    </rPh>
    <rPh sb="27" eb="29">
      <t>ジギョウ</t>
    </rPh>
    <rPh sb="30" eb="32">
      <t>モクテキ</t>
    </rPh>
    <rPh sb="33" eb="34">
      <t>ソク</t>
    </rPh>
    <rPh sb="36" eb="37">
      <t>シン</t>
    </rPh>
    <rPh sb="38" eb="40">
      <t>ヒツヨウ</t>
    </rPh>
    <rPh sb="41" eb="43">
      <t>ケイヒ</t>
    </rPh>
    <rPh sb="44" eb="46">
      <t>ゲンテイ</t>
    </rPh>
    <phoneticPr fontId="5"/>
  </si>
  <si>
    <t>原子力安全研修所の訓練機器等を効果的に活用した各種研修を実施し、職員の専門性の向上を図っている。当該研修所の稼働率は平成２９年度には平成２８年度以前よりも上昇させることができた。</t>
    <rPh sb="5" eb="8">
      <t>ケンシュウジョ</t>
    </rPh>
    <rPh sb="48" eb="50">
      <t>トウガイ</t>
    </rPh>
    <rPh sb="50" eb="52">
      <t>ケンシュウ</t>
    </rPh>
    <rPh sb="52" eb="53">
      <t>ジョ</t>
    </rPh>
    <rPh sb="54" eb="57">
      <t>カドウリツ</t>
    </rPh>
    <rPh sb="58" eb="60">
      <t>ヘイセイ</t>
    </rPh>
    <rPh sb="62" eb="64">
      <t>ネンド</t>
    </rPh>
    <rPh sb="66" eb="68">
      <t>ヘイセイ</t>
    </rPh>
    <rPh sb="70" eb="72">
      <t>ネンド</t>
    </rPh>
    <rPh sb="72" eb="74">
      <t>イゼン</t>
    </rPh>
    <rPh sb="77" eb="79">
      <t>ジョウショウ</t>
    </rPh>
    <phoneticPr fontId="5"/>
  </si>
  <si>
    <t>平成29年度公開プロセスにおける指摘を踏まえ、原子力保安検査官等訓練設備整備事業を廃止して、原子力安全研修事業（事業番号:020）に統合する。</t>
    <rPh sb="0" eb="2">
      <t>ヘイセイ</t>
    </rPh>
    <rPh sb="4" eb="6">
      <t>ネンド</t>
    </rPh>
    <rPh sb="6" eb="8">
      <t>コウカイ</t>
    </rPh>
    <rPh sb="16" eb="18">
      <t>シテキ</t>
    </rPh>
    <rPh sb="19" eb="20">
      <t>フ</t>
    </rPh>
    <rPh sb="23" eb="26">
      <t>ゲンシリョク</t>
    </rPh>
    <rPh sb="26" eb="28">
      <t>ホアン</t>
    </rPh>
    <rPh sb="28" eb="31">
      <t>ケンサカン</t>
    </rPh>
    <rPh sb="31" eb="32">
      <t>トウ</t>
    </rPh>
    <rPh sb="32" eb="34">
      <t>クンレン</t>
    </rPh>
    <rPh sb="34" eb="36">
      <t>セツビ</t>
    </rPh>
    <rPh sb="36" eb="38">
      <t>セイビ</t>
    </rPh>
    <rPh sb="38" eb="40">
      <t>ジギョウ</t>
    </rPh>
    <rPh sb="41" eb="43">
      <t>ハイシ</t>
    </rPh>
    <rPh sb="46" eb="49">
      <t>ゲンシリョク</t>
    </rPh>
    <rPh sb="49" eb="51">
      <t>アンゼン</t>
    </rPh>
    <rPh sb="51" eb="53">
      <t>ケンシュウ</t>
    </rPh>
    <rPh sb="53" eb="55">
      <t>ジギョウ</t>
    </rPh>
    <rPh sb="56" eb="58">
      <t>ジギョウ</t>
    </rPh>
    <rPh sb="58" eb="60">
      <t>バンゴウ</t>
    </rPh>
    <rPh sb="66" eb="68">
      <t>トウゴウ</t>
    </rPh>
    <phoneticPr fontId="5"/>
  </si>
  <si>
    <t>回</t>
    <rPh sb="0" eb="1">
      <t>カイ</t>
    </rPh>
    <phoneticPr fontId="5"/>
  </si>
  <si>
    <t>原子力安全研修所での研修実施日数（非破壊検査関連と状態監視保全技術関連の研修）</t>
    <rPh sb="0" eb="3">
      <t>ゲンシリョク</t>
    </rPh>
    <rPh sb="3" eb="5">
      <t>アンゼン</t>
    </rPh>
    <rPh sb="5" eb="7">
      <t>ケンシュウ</t>
    </rPh>
    <rPh sb="7" eb="8">
      <t>ジョ</t>
    </rPh>
    <rPh sb="10" eb="12">
      <t>ケンシュウ</t>
    </rPh>
    <rPh sb="12" eb="14">
      <t>ジッシ</t>
    </rPh>
    <rPh sb="14" eb="16">
      <t>ニッスウ</t>
    </rPh>
    <rPh sb="17" eb="20">
      <t>ヒハカイ</t>
    </rPh>
    <rPh sb="20" eb="22">
      <t>ケンサ</t>
    </rPh>
    <rPh sb="22" eb="24">
      <t>カンレン</t>
    </rPh>
    <rPh sb="25" eb="27">
      <t>ジョウタイ</t>
    </rPh>
    <rPh sb="27" eb="29">
      <t>カンシ</t>
    </rPh>
    <rPh sb="29" eb="31">
      <t>ホゼン</t>
    </rPh>
    <rPh sb="31" eb="33">
      <t>ギジュツ</t>
    </rPh>
    <rPh sb="33" eb="35">
      <t>カンレン</t>
    </rPh>
    <rPh sb="36" eb="38">
      <t>ケンシュウ</t>
    </rPh>
    <phoneticPr fontId="5"/>
  </si>
  <si>
    <t>-</t>
    <phoneticPr fontId="5"/>
  </si>
  <si>
    <t>百万円/回</t>
    <rPh sb="4" eb="5">
      <t>カイ</t>
    </rPh>
    <phoneticPr fontId="5"/>
  </si>
  <si>
    <t>日</t>
    <rPh sb="0" eb="1">
      <t>ニチ</t>
    </rPh>
    <phoneticPr fontId="5"/>
  </si>
  <si>
    <t>原子力に対する確かな規制を行うため、本事業において原子力の安全確保を行う人材の基盤を構築することは、優先度の高い事業である。
委託先の選定に際しては、一般競争入札により競争性を確保し、事業内容に適した者から選定することとしており、また、真に必要な経費に限定している。一者応札となった事業については、該当業者の過去の実績等を踏まえ適正に落札者の選定を行っており、当該予算は適切に執行されていると考える。また、原子力安全研修所の利用者数を大幅に増やすことができた。
平成29年度公開プロセスの指摘を踏まえ、単位当たりコストの改善、随意契約の見直し等を行い、適切に執行されている。</t>
    <rPh sb="203" eb="206">
      <t>ゲンシリョク</t>
    </rPh>
    <rPh sb="206" eb="208">
      <t>アンゼン</t>
    </rPh>
    <rPh sb="212" eb="214">
      <t>リヨウ</t>
    </rPh>
    <rPh sb="214" eb="215">
      <t>シャ</t>
    </rPh>
    <rPh sb="215" eb="216">
      <t>スウ</t>
    </rPh>
    <rPh sb="217" eb="219">
      <t>オオハバ</t>
    </rPh>
    <rPh sb="220" eb="221">
      <t>フ</t>
    </rPh>
    <rPh sb="264" eb="265">
      <t>イ</t>
    </rPh>
    <rPh sb="266" eb="267">
      <t>ヤク</t>
    </rPh>
    <phoneticPr fontId="5"/>
  </si>
  <si>
    <t>新検査制度等に対応する資格制度及び教育・訓練体制の整備</t>
    <phoneticPr fontId="5"/>
  </si>
  <si>
    <t>力量管理の運用と研修内容の充実</t>
    <phoneticPr fontId="5"/>
  </si>
  <si>
    <t>回</t>
    <rPh sb="0" eb="1">
      <t>カイ</t>
    </rPh>
    <phoneticPr fontId="5"/>
  </si>
  <si>
    <t>日</t>
    <rPh sb="0" eb="1">
      <t>ニチ</t>
    </rPh>
    <phoneticPr fontId="5"/>
  </si>
  <si>
    <t>原子力安全研修所の利用者数</t>
    <rPh sb="0" eb="3">
      <t>ゲンシリョク</t>
    </rPh>
    <rPh sb="3" eb="5">
      <t>アンゼン</t>
    </rPh>
    <rPh sb="5" eb="8">
      <t>ケンシュウジョ</t>
    </rPh>
    <rPh sb="9" eb="12">
      <t>リヨウシャ</t>
    </rPh>
    <rPh sb="12" eb="13">
      <t>スウ</t>
    </rPh>
    <phoneticPr fontId="5"/>
  </si>
  <si>
    <t>人</t>
    <rPh sb="0" eb="1">
      <t>ヒト</t>
    </rPh>
    <phoneticPr fontId="5"/>
  </si>
  <si>
    <t>7/11</t>
    <phoneticPr fontId="5"/>
  </si>
  <si>
    <t>10/9</t>
    <phoneticPr fontId="5"/>
  </si>
  <si>
    <t>6/4</t>
    <phoneticPr fontId="5"/>
  </si>
  <si>
    <t>-</t>
    <phoneticPr fontId="5"/>
  </si>
  <si>
    <t>-</t>
    <phoneticPr fontId="5"/>
  </si>
  <si>
    <t>-</t>
    <phoneticPr fontId="5"/>
  </si>
  <si>
    <t>百万円</t>
    <phoneticPr fontId="5"/>
  </si>
  <si>
    <t>百万円</t>
    <phoneticPr fontId="5"/>
  </si>
  <si>
    <t>百万円/日</t>
    <rPh sb="4" eb="5">
      <t>ニチ</t>
    </rPh>
    <phoneticPr fontId="5"/>
  </si>
  <si>
    <t>百万円</t>
    <rPh sb="0" eb="1">
      <t>ヒャク</t>
    </rPh>
    <rPh sb="1" eb="3">
      <t>マンエン</t>
    </rPh>
    <phoneticPr fontId="5"/>
  </si>
  <si>
    <t>理解度テスト</t>
    <phoneticPr fontId="5"/>
  </si>
  <si>
    <t>点</t>
    <rPh sb="0" eb="1">
      <t>テン</t>
    </rPh>
    <phoneticPr fontId="5"/>
  </si>
  <si>
    <t>受講者全員による理解度テストの平均を100点満点中70点以上とする。</t>
    <phoneticPr fontId="5"/>
  </si>
  <si>
    <t>-</t>
    <phoneticPr fontId="5"/>
  </si>
  <si>
    <t>平成29年度</t>
    <rPh sb="0" eb="2">
      <t>ヘイセイ</t>
    </rPh>
    <rPh sb="4" eb="6">
      <t>ネンド</t>
    </rPh>
    <phoneticPr fontId="5"/>
  </si>
  <si>
    <t xml:space="preserve">利用者が大幅に増加したため、単位当たりのコストは大幅に減少し、妥当な水準となった。
</t>
    <phoneticPr fontId="5"/>
  </si>
  <si>
    <t>非破壊検査関連と状態監視保全技術関連の集合研修の受講者全員が行う理解度テストの平均値。</t>
    <phoneticPr fontId="5"/>
  </si>
  <si>
    <t>非破壊検査関連と状態監視保全技術関連の集合研修の受講者全員が行う役立度評価の平均値。</t>
    <rPh sb="0" eb="3">
      <t>ヒハカイ</t>
    </rPh>
    <rPh sb="3" eb="5">
      <t>ケンサ</t>
    </rPh>
    <rPh sb="5" eb="7">
      <t>カンレン</t>
    </rPh>
    <rPh sb="8" eb="10">
      <t>ジョウタイ</t>
    </rPh>
    <rPh sb="10" eb="12">
      <t>カンシ</t>
    </rPh>
    <rPh sb="12" eb="14">
      <t>ホゼン</t>
    </rPh>
    <rPh sb="14" eb="16">
      <t>ギジュツ</t>
    </rPh>
    <rPh sb="16" eb="18">
      <t>カンレン</t>
    </rPh>
    <rPh sb="19" eb="21">
      <t>シュウゴウ</t>
    </rPh>
    <rPh sb="21" eb="23">
      <t>ケンシュウ</t>
    </rPh>
    <phoneticPr fontId="5"/>
  </si>
  <si>
    <t>原子力安全研修所での集合研修の回数</t>
    <rPh sb="10" eb="12">
      <t>シュウゴウ</t>
    </rPh>
    <rPh sb="15" eb="16">
      <t>カイ</t>
    </rPh>
    <phoneticPr fontId="5"/>
  </si>
  <si>
    <t>原子力安全研修所での集合研修実施日数</t>
    <rPh sb="10" eb="12">
      <t>シュウゴウ</t>
    </rPh>
    <phoneticPr fontId="5"/>
  </si>
  <si>
    <t>・平成29年10月までに資格制度を整備し、運用を開始する。
・平成30年度初頭から新たな資格制度に基づく研修・訓練が可能になるよう、年度末までに教育・訓練の実施体制の整備を完了させる。
・原子力安全研修所の稼働率を60％以上にする。</t>
    <phoneticPr fontId="5"/>
  </si>
  <si>
    <t>・職員の専門性を向上させるため、原子力施設の主要機器の模型や模擬設備を用いた訓練等を実施すること
・原子力施設の主要機器の構造、機能及び特性の理解、非破壊検査装置等の操作及びデータ評価に必要なスキルの向上等、検査官等の専門性を向上させること
・原子力安全研修所の有効利用及び賃貸料を削減を行うこと</t>
    <rPh sb="122" eb="125">
      <t>ゲンシリョク</t>
    </rPh>
    <rPh sb="125" eb="127">
      <t>アンゼン</t>
    </rPh>
    <rPh sb="127" eb="130">
      <t>ケンシュウジョ</t>
    </rPh>
    <rPh sb="131" eb="133">
      <t>ユウコウ</t>
    </rPh>
    <rPh sb="133" eb="135">
      <t>リヨウ</t>
    </rPh>
    <rPh sb="135" eb="136">
      <t>オヨ</t>
    </rPh>
    <phoneticPr fontId="5"/>
  </si>
  <si>
    <t>新しい検査制度に対応した教育訓練に必要な力量を定め、当該訓練を今後受講すべき人数等について把握する。これらを踏まえて訓練のニーズを分析し、訓練回数等を検討する。また、力量管理及び知識管理について協調して取組を進め、利用促進策を検討する。</t>
    <rPh sb="0" eb="1">
      <t>アタラ</t>
    </rPh>
    <rPh sb="3" eb="5">
      <t>ケンサ</t>
    </rPh>
    <rPh sb="5" eb="7">
      <t>セイド</t>
    </rPh>
    <rPh sb="8" eb="10">
      <t>タイオウ</t>
    </rPh>
    <rPh sb="12" eb="14">
      <t>キョウイク</t>
    </rPh>
    <rPh sb="14" eb="16">
      <t>クンレン</t>
    </rPh>
    <rPh sb="17" eb="19">
      <t>ヒツヨウ</t>
    </rPh>
    <rPh sb="20" eb="22">
      <t>リキリョウ</t>
    </rPh>
    <rPh sb="23" eb="24">
      <t>サダ</t>
    </rPh>
    <rPh sb="26" eb="28">
      <t>トウガイ</t>
    </rPh>
    <rPh sb="28" eb="30">
      <t>クンレン</t>
    </rPh>
    <rPh sb="31" eb="33">
      <t>コンゴ</t>
    </rPh>
    <rPh sb="33" eb="35">
      <t>ジュコウ</t>
    </rPh>
    <rPh sb="38" eb="40">
      <t>ニンズウ</t>
    </rPh>
    <rPh sb="40" eb="41">
      <t>トウ</t>
    </rPh>
    <rPh sb="45" eb="47">
      <t>ハアク</t>
    </rPh>
    <rPh sb="54" eb="55">
      <t>フ</t>
    </rPh>
    <rPh sb="58" eb="60">
      <t>クンレン</t>
    </rPh>
    <rPh sb="65" eb="67">
      <t>ブンセキ</t>
    </rPh>
    <rPh sb="69" eb="71">
      <t>クンレン</t>
    </rPh>
    <rPh sb="71" eb="73">
      <t>カイスウ</t>
    </rPh>
    <rPh sb="73" eb="74">
      <t>トウ</t>
    </rPh>
    <rPh sb="75" eb="77">
      <t>ケントウ</t>
    </rPh>
    <rPh sb="83" eb="85">
      <t>リキリョウ</t>
    </rPh>
    <rPh sb="85" eb="87">
      <t>カンリ</t>
    </rPh>
    <rPh sb="87" eb="88">
      <t>オヨ</t>
    </rPh>
    <rPh sb="89" eb="91">
      <t>チシキ</t>
    </rPh>
    <rPh sb="91" eb="93">
      <t>カンリ</t>
    </rPh>
    <rPh sb="97" eb="99">
      <t>キョウチョウ</t>
    </rPh>
    <rPh sb="101" eb="103">
      <t>トリクミ</t>
    </rPh>
    <rPh sb="104" eb="105">
      <t>スス</t>
    </rPh>
    <rPh sb="107" eb="109">
      <t>リヨウ</t>
    </rPh>
    <rPh sb="109" eb="112">
      <t>ソクシンサク</t>
    </rPh>
    <rPh sb="113" eb="115">
      <t>ケントウ</t>
    </rPh>
    <phoneticPr fontId="5"/>
  </si>
  <si>
    <t>平成29年度は全職員に対する力量管理制度の試行を実施するとともに、新しい検査制度に対応した訓練について受講すべき人数を把握し、訓練の企画を行った。また、力量管理活動を円滑に進めるためのガイド、知識管理活動を円滑に進めるためのガイドを作成し、利用促進に努めた。</t>
    <rPh sb="33" eb="34">
      <t>アタラ</t>
    </rPh>
    <rPh sb="36" eb="38">
      <t>ケンサ</t>
    </rPh>
    <rPh sb="38" eb="40">
      <t>セイド</t>
    </rPh>
    <rPh sb="41" eb="43">
      <t>タイオウ</t>
    </rPh>
    <rPh sb="45" eb="47">
      <t>クンレン</t>
    </rPh>
    <rPh sb="51" eb="53">
      <t>ジュコウ</t>
    </rPh>
    <rPh sb="56" eb="58">
      <t>ニンズウ</t>
    </rPh>
    <rPh sb="59" eb="61">
      <t>ハアク</t>
    </rPh>
    <rPh sb="63" eb="65">
      <t>クンレン</t>
    </rPh>
    <rPh sb="66" eb="68">
      <t>キカク</t>
    </rPh>
    <rPh sb="69" eb="70">
      <t>オコナ</t>
    </rPh>
    <rPh sb="76" eb="78">
      <t>リキリョウ</t>
    </rPh>
    <rPh sb="78" eb="80">
      <t>カンリ</t>
    </rPh>
    <rPh sb="80" eb="82">
      <t>カツドウ</t>
    </rPh>
    <rPh sb="83" eb="85">
      <t>エンカツ</t>
    </rPh>
    <rPh sb="86" eb="87">
      <t>スス</t>
    </rPh>
    <rPh sb="120" eb="122">
      <t>リヨウ</t>
    </rPh>
    <rPh sb="122" eb="124">
      <t>ソクシン</t>
    </rPh>
    <rPh sb="125" eb="126">
      <t>ツト</t>
    </rPh>
    <phoneticPr fontId="5"/>
  </si>
  <si>
    <t>実践的な教育訓練を行うために整備した訓練設備を活用して訓練を行い、検査官等に必要なスキルの習得及び検査官等の専門能力の向上を図ることにより、原子力の安全確保に向けた人材の基盤を構築していく。</t>
    <rPh sb="27" eb="29">
      <t>クンレン</t>
    </rPh>
    <phoneticPr fontId="5"/>
  </si>
  <si>
    <t>135/54</t>
    <phoneticPr fontId="5"/>
  </si>
  <si>
    <t>134/45</t>
    <phoneticPr fontId="5"/>
  </si>
  <si>
    <t>133/138</t>
    <phoneticPr fontId="5"/>
  </si>
  <si>
    <t>135/18</t>
    <phoneticPr fontId="5"/>
  </si>
  <si>
    <t>134/11</t>
    <phoneticPr fontId="5"/>
  </si>
  <si>
    <t>133/52</t>
    <phoneticPr fontId="5"/>
  </si>
  <si>
    <t>・新しい検査制度に対応した教育訓練カリキュラムを踏まえた標準キャリアマップについて検討をすすめ、作成に着手する。
・力量管理システムの利用促進策を取りまとめる。
・検査官等以外の職員が力量管理の試行運用を開始し、これを踏まえて研修ニーズの分析を行い、研修企画に活用する。</t>
    <phoneticPr fontId="5"/>
  </si>
  <si>
    <t>人</t>
    <rPh sb="0" eb="1">
      <t>ニン</t>
    </rPh>
    <phoneticPr fontId="5"/>
  </si>
  <si>
    <t>非破壊検査関連と状態監視保全技術関連の集合研修の回数</t>
    <rPh sb="0" eb="3">
      <t>ヒハカイ</t>
    </rPh>
    <rPh sb="3" eb="5">
      <t>ケンサ</t>
    </rPh>
    <rPh sb="5" eb="7">
      <t>カンレン</t>
    </rPh>
    <rPh sb="8" eb="10">
      <t>ジョウタイ</t>
    </rPh>
    <rPh sb="10" eb="12">
      <t>カンシ</t>
    </rPh>
    <rPh sb="12" eb="14">
      <t>ホゼン</t>
    </rPh>
    <rPh sb="14" eb="16">
      <t>ギジュツ</t>
    </rPh>
    <rPh sb="16" eb="18">
      <t>カンレン</t>
    </rPh>
    <rPh sb="19" eb="21">
      <t>シュウゴウ</t>
    </rPh>
    <rPh sb="21" eb="23">
      <t>ケンシュウ</t>
    </rPh>
    <rPh sb="24" eb="26">
      <t>カイスウ</t>
    </rPh>
    <phoneticPr fontId="5"/>
  </si>
  <si>
    <t>執行額（非破壊検査関連と状態監視保全技術関連の集合研修）／非破壊検査関連と状態監視保全技術関連の集合研修の回数</t>
    <rPh sb="23" eb="25">
      <t>シュウゴウ</t>
    </rPh>
    <rPh sb="48" eb="50">
      <t>シュウゴウ</t>
    </rPh>
    <rPh sb="53" eb="55">
      <t>カイスウ</t>
    </rPh>
    <phoneticPr fontId="5"/>
  </si>
  <si>
    <t>本事業で行う訓練等は新たな資格制度においても必要な知識・技能の一部であり、引き続き訓練を実施した。平成29年度公開プロセスにおいて指摘を受けた研修内容の見直しについては、統合した原子力安全研修事業での事業内容と協調して、より専門的な教材開発や研修実施等を原子力安全研修所にて実施し、検査官等の専門性の向上をはかるとともに、原子力安全研修所の有効利用を図った。また、賃貸料が高額であるとの指摘を受け、賃借人と交渉を行い賃貸料の減額を実現した。また、平成29年度において、原子力安全研修所は集合研修で138日利用したほか、見学等で15日利用しており、稼働日数は153日となる。よって、稼働率は平成29年度における研修実施可能日数244日に対して63%となり、設定した目標を達成できた。</t>
    <rPh sb="0" eb="1">
      <t>ホン</t>
    </rPh>
    <rPh sb="1" eb="3">
      <t>ジギョウ</t>
    </rPh>
    <rPh sb="4" eb="5">
      <t>オコナ</t>
    </rPh>
    <rPh sb="6" eb="8">
      <t>クンレン</t>
    </rPh>
    <rPh sb="8" eb="9">
      <t>トウ</t>
    </rPh>
    <rPh sb="10" eb="11">
      <t>アラ</t>
    </rPh>
    <rPh sb="13" eb="15">
      <t>シカク</t>
    </rPh>
    <rPh sb="15" eb="17">
      <t>セイド</t>
    </rPh>
    <rPh sb="22" eb="24">
      <t>ヒツヨウ</t>
    </rPh>
    <rPh sb="25" eb="27">
      <t>チシキ</t>
    </rPh>
    <rPh sb="28" eb="30">
      <t>ギノウ</t>
    </rPh>
    <rPh sb="31" eb="33">
      <t>イチブ</t>
    </rPh>
    <rPh sb="37" eb="38">
      <t>ヒ</t>
    </rPh>
    <rPh sb="39" eb="40">
      <t>ツヅ</t>
    </rPh>
    <rPh sb="41" eb="43">
      <t>クンレン</t>
    </rPh>
    <rPh sb="44" eb="46">
      <t>ジッシ</t>
    </rPh>
    <rPh sb="49" eb="51">
      <t>ヘイセイ</t>
    </rPh>
    <rPh sb="53" eb="55">
      <t>ネンド</t>
    </rPh>
    <rPh sb="55" eb="57">
      <t>コウカイ</t>
    </rPh>
    <rPh sb="65" eb="67">
      <t>シテキ</t>
    </rPh>
    <rPh sb="68" eb="69">
      <t>ウ</t>
    </rPh>
    <rPh sb="71" eb="73">
      <t>ケンシュウ</t>
    </rPh>
    <rPh sb="73" eb="75">
      <t>ナイヨウ</t>
    </rPh>
    <rPh sb="76" eb="78">
      <t>ミナオ</t>
    </rPh>
    <rPh sb="85" eb="87">
      <t>トウゴウ</t>
    </rPh>
    <rPh sb="89" eb="92">
      <t>ゲンシリョク</t>
    </rPh>
    <rPh sb="92" eb="94">
      <t>アンゼン</t>
    </rPh>
    <rPh sb="94" eb="96">
      <t>ケンシュウ</t>
    </rPh>
    <rPh sb="96" eb="98">
      <t>ジギョウ</t>
    </rPh>
    <rPh sb="100" eb="102">
      <t>ジギョウ</t>
    </rPh>
    <rPh sb="102" eb="104">
      <t>ナイヨウ</t>
    </rPh>
    <rPh sb="105" eb="107">
      <t>キョウチョウ</t>
    </rPh>
    <rPh sb="112" eb="115">
      <t>センモンテキ</t>
    </rPh>
    <rPh sb="116" eb="118">
      <t>キョウザイ</t>
    </rPh>
    <rPh sb="118" eb="120">
      <t>カイハツ</t>
    </rPh>
    <rPh sb="121" eb="123">
      <t>ケンシュウ</t>
    </rPh>
    <rPh sb="123" eb="125">
      <t>ジッシ</t>
    </rPh>
    <rPh sb="125" eb="126">
      <t>トウ</t>
    </rPh>
    <rPh sb="127" eb="130">
      <t>ゲンシリョク</t>
    </rPh>
    <rPh sb="130" eb="132">
      <t>アンゼン</t>
    </rPh>
    <rPh sb="132" eb="135">
      <t>ケンシュウジョ</t>
    </rPh>
    <rPh sb="137" eb="139">
      <t>ジッシ</t>
    </rPh>
    <rPh sb="141" eb="144">
      <t>ケンサカン</t>
    </rPh>
    <rPh sb="144" eb="145">
      <t>トウ</t>
    </rPh>
    <rPh sb="146" eb="149">
      <t>センモンセイ</t>
    </rPh>
    <rPh sb="150" eb="152">
      <t>コウジョウ</t>
    </rPh>
    <rPh sb="161" eb="164">
      <t>ゲンシリョク</t>
    </rPh>
    <rPh sb="164" eb="166">
      <t>アンゼン</t>
    </rPh>
    <rPh sb="166" eb="169">
      <t>ケンシュウジョ</t>
    </rPh>
    <rPh sb="170" eb="172">
      <t>ユウコウ</t>
    </rPh>
    <rPh sb="172" eb="174">
      <t>リヨウ</t>
    </rPh>
    <rPh sb="175" eb="176">
      <t>ハカ</t>
    </rPh>
    <rPh sb="182" eb="185">
      <t>チンタイリョウ</t>
    </rPh>
    <rPh sb="186" eb="188">
      <t>コウガク</t>
    </rPh>
    <rPh sb="193" eb="195">
      <t>シテキ</t>
    </rPh>
    <rPh sb="196" eb="197">
      <t>ウ</t>
    </rPh>
    <rPh sb="199" eb="202">
      <t>チンシャクニン</t>
    </rPh>
    <rPh sb="203" eb="205">
      <t>コウショウ</t>
    </rPh>
    <rPh sb="206" eb="207">
      <t>オコナ</t>
    </rPh>
    <rPh sb="208" eb="211">
      <t>チンタイリョウ</t>
    </rPh>
    <rPh sb="212" eb="214">
      <t>ゲンガク</t>
    </rPh>
    <rPh sb="215" eb="217">
      <t>ジツゲン</t>
    </rPh>
    <rPh sb="223" eb="225">
      <t>ヘイセイ</t>
    </rPh>
    <rPh sb="227" eb="229">
      <t>ネンド</t>
    </rPh>
    <rPh sb="243" eb="245">
      <t>シュウゴウ</t>
    </rPh>
    <rPh sb="245" eb="247">
      <t>ケンシュウ</t>
    </rPh>
    <rPh sb="251" eb="252">
      <t>ニチ</t>
    </rPh>
    <rPh sb="252" eb="254">
      <t>リヨウ</t>
    </rPh>
    <rPh sb="259" eb="261">
      <t>ケンガク</t>
    </rPh>
    <rPh sb="261" eb="262">
      <t>トウ</t>
    </rPh>
    <rPh sb="265" eb="266">
      <t>ニチ</t>
    </rPh>
    <rPh sb="266" eb="268">
      <t>リヨウ</t>
    </rPh>
    <rPh sb="273" eb="275">
      <t>カドウ</t>
    </rPh>
    <rPh sb="275" eb="277">
      <t>ニッスウ</t>
    </rPh>
    <rPh sb="281" eb="282">
      <t>ニチ</t>
    </rPh>
    <rPh sb="290" eb="293">
      <t>カドウリツ</t>
    </rPh>
    <rPh sb="294" eb="296">
      <t>ヘイセイ</t>
    </rPh>
    <rPh sb="298" eb="300">
      <t>ネンド</t>
    </rPh>
    <rPh sb="304" eb="306">
      <t>ケンシュウ</t>
    </rPh>
    <rPh sb="306" eb="308">
      <t>ジッシ</t>
    </rPh>
    <rPh sb="308" eb="310">
      <t>カノウ</t>
    </rPh>
    <rPh sb="310" eb="312">
      <t>ニッスウ</t>
    </rPh>
    <rPh sb="315" eb="316">
      <t>ニチ</t>
    </rPh>
    <rPh sb="317" eb="318">
      <t>タイ</t>
    </rPh>
    <rPh sb="327" eb="329">
      <t>セッテイ</t>
    </rPh>
    <rPh sb="331" eb="333">
      <t>モクヒョウ</t>
    </rPh>
    <rPh sb="334" eb="336">
      <t>タッセイ</t>
    </rPh>
    <phoneticPr fontId="5"/>
  </si>
  <si>
    <t>中間段階での支出において、経済性・競争性が確保されていることなど、合理的なものとなっているかについて、必要に応じ指導・確認している。一方、随意契約の場合には、委託先の規定に基づく合理的な手続が行われているかを確認している。</t>
    <phoneticPr fontId="5"/>
  </si>
  <si>
    <t>執行額（原子力安全研修所の運営費用）
／原子力安全研修所での集合研修の回数</t>
    <rPh sb="15" eb="17">
      <t>ヒヨウ</t>
    </rPh>
    <phoneticPr fontId="5"/>
  </si>
  <si>
    <t>　　執行額（原子力安全研修所の運営費用）
／原子力安全研修所の利用者数　　　　　　　　　　</t>
    <rPh sb="17" eb="19">
      <t>ヒヨウ</t>
    </rPh>
    <rPh sb="31" eb="34">
      <t>リヨウシャ</t>
    </rPh>
    <rPh sb="34" eb="35">
      <t>スウ</t>
    </rPh>
    <phoneticPr fontId="5"/>
  </si>
  <si>
    <t>百万円/人</t>
    <rPh sb="0" eb="2">
      <t>ヒャクマン</t>
    </rPh>
    <rPh sb="2" eb="3">
      <t>エン</t>
    </rPh>
    <rPh sb="4" eb="5">
      <t>ニン</t>
    </rPh>
    <phoneticPr fontId="5"/>
  </si>
  <si>
    <t>135/161</t>
    <phoneticPr fontId="5"/>
  </si>
  <si>
    <t>134/109</t>
    <phoneticPr fontId="5"/>
  </si>
  <si>
    <t>133/442</t>
    <phoneticPr fontId="5"/>
  </si>
  <si>
    <t>執行額（原子力安全研修所の運営費用）
／原子力安全研修所での集合研修実施日数</t>
    <rPh sb="15" eb="17">
      <t>ヒヨウ</t>
    </rPh>
    <rPh sb="30" eb="32">
      <t>シュウゴウ</t>
    </rPh>
    <rPh sb="32" eb="34">
      <t>ケンシュウ</t>
    </rPh>
    <rPh sb="34" eb="36">
      <t>ジッシ</t>
    </rPh>
    <rPh sb="36" eb="37">
      <t>ニチ</t>
    </rPh>
    <phoneticPr fontId="5"/>
  </si>
  <si>
    <t xml:space="preserve">原子力安全研修所の運用に係る調達について、主要設備の模型等は当該研修所に設置されており、当該研修所以外での事業実施は不可能なため、随意契約を行った。
その他の事業については、一般競争契約の実施に伴い、広く一般に公告を実施。事業内容が特異的である案件について結果として一者応札となった事案が発生したが、過去の実績等を十分に踏まえて支出先の選定を行った。
なお、平成29年度公開プロセスの指摘を踏まえ、土地建物賃借における随意契約の額の見直しを行い、今後賃借料は適正に減額を達成した。
</t>
    <rPh sb="89" eb="91">
      <t>キョウソウ</t>
    </rPh>
    <rPh sb="91" eb="93">
      <t>ケイヤク</t>
    </rPh>
    <rPh sb="94" eb="96">
      <t>ジッシ</t>
    </rPh>
    <rPh sb="97" eb="98">
      <t>トモナ</t>
    </rPh>
    <rPh sb="100" eb="101">
      <t>ヒロ</t>
    </rPh>
    <rPh sb="102" eb="104">
      <t>イッパン</t>
    </rPh>
    <rPh sb="105" eb="107">
      <t>コウコク</t>
    </rPh>
    <rPh sb="108" eb="110">
      <t>ジッシ</t>
    </rPh>
    <rPh sb="111" eb="113">
      <t>ジギョウ</t>
    </rPh>
    <rPh sb="113" eb="115">
      <t>ナイヨウ</t>
    </rPh>
    <rPh sb="116" eb="119">
      <t>トクイテキ</t>
    </rPh>
    <rPh sb="122" eb="124">
      <t>アンケン</t>
    </rPh>
    <rPh sb="128" eb="130">
      <t>ケッカ</t>
    </rPh>
    <rPh sb="133" eb="134">
      <t>イッ</t>
    </rPh>
    <rPh sb="134" eb="135">
      <t>シャ</t>
    </rPh>
    <rPh sb="135" eb="137">
      <t>オウサツ</t>
    </rPh>
    <rPh sb="141" eb="143">
      <t>ジアン</t>
    </rPh>
    <rPh sb="144" eb="146">
      <t>ハッセイ</t>
    </rPh>
    <rPh sb="150" eb="152">
      <t>カコ</t>
    </rPh>
    <rPh sb="153" eb="155">
      <t>ジッセキ</t>
    </rPh>
    <rPh sb="155" eb="156">
      <t>トウ</t>
    </rPh>
    <rPh sb="157" eb="159">
      <t>ジュウブン</t>
    </rPh>
    <rPh sb="160" eb="161">
      <t>フ</t>
    </rPh>
    <rPh sb="164" eb="167">
      <t>シシュツサキ</t>
    </rPh>
    <rPh sb="168" eb="170">
      <t>センテイ</t>
    </rPh>
    <rPh sb="171" eb="172">
      <t>オコナ</t>
    </rPh>
    <rPh sb="179" eb="181">
      <t>ヘイセイ</t>
    </rPh>
    <rPh sb="229" eb="231">
      <t>テキセイ</t>
    </rPh>
    <rPh sb="235" eb="237">
      <t>タッセイ</t>
    </rPh>
    <phoneticPr fontId="5"/>
  </si>
  <si>
    <t>平成29年度公開プロセスの指摘を踏まえ、土地建物賃借料の減額交渉を行った。また、検査制度の見直しに伴い新たな検査の力量を付与できるよう、内容の抜本的な見直しを行い、事業を行っているところ。実績を踏まえ改善を図る。</t>
    <rPh sb="79" eb="80">
      <t>オコナ</t>
    </rPh>
    <rPh sb="82" eb="84">
      <t>ジギョウ</t>
    </rPh>
    <rPh sb="85" eb="86">
      <t>オコナ</t>
    </rPh>
    <rPh sb="94" eb="96">
      <t>ジッセキ</t>
    </rPh>
    <rPh sb="97" eb="98">
      <t>フ</t>
    </rPh>
    <rPh sb="100" eb="102">
      <t>カイゼン</t>
    </rPh>
    <rPh sb="103" eb="104">
      <t>ハカ</t>
    </rPh>
    <phoneticPr fontId="5"/>
  </si>
  <si>
    <t xml:space="preserve">
平成29年度公開プロセス　原子力保安検査官等訓練設備整備事業（レビューシート：015）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原子力安全研修所の1坪当たり月額賃料約12,000円は同程度の倉庫の相場と比較して高額ではないか。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
</t>
    <rPh sb="14" eb="17">
      <t>ゲンシリョク</t>
    </rPh>
    <rPh sb="17" eb="19">
      <t>ホアン</t>
    </rPh>
    <rPh sb="19" eb="22">
      <t>ケンサカン</t>
    </rPh>
    <rPh sb="22" eb="23">
      <t>トウ</t>
    </rPh>
    <rPh sb="23" eb="25">
      <t>クンレン</t>
    </rPh>
    <rPh sb="25" eb="27">
      <t>セツビ</t>
    </rPh>
    <rPh sb="27" eb="29">
      <t>セイビ</t>
    </rPh>
    <rPh sb="29" eb="31">
      <t>ジギョウ</t>
    </rPh>
    <rPh sb="334" eb="335">
      <t>ツボ</t>
    </rPh>
    <rPh sb="335" eb="336">
      <t>ア</t>
    </rPh>
    <rPh sb="338" eb="340">
      <t>ゲツガク</t>
    </rPh>
    <rPh sb="340" eb="342">
      <t>チンリョウ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</si>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</sst>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40822</xdr:colOff>
      <xdr:row>740</xdr:row>
      <xdr:rowOff>335376</xdr:rowOff>
    </xdr:from>
    <xdr:to>
      <xdr:col>34</xdr:col>
      <xdr:colOff>43846</xdr:colOff>
      <xdr:row>743</xdr:row>
      <xdr:rowOff>287528</xdr:rowOff>
    </xdr:to>
    <xdr:sp macro="" textlink="">
      <xdr:nvSpPr>
        <xdr:cNvPr id="2" name="Text Box 782"/>
        <xdr:cNvSpPr txBox="1">
          <a:spLocks noChangeArrowheads="1"/>
        </xdr:cNvSpPr>
      </xdr:nvSpPr>
      <xdr:spPr bwMode="auto">
        <a:xfrm>
          <a:off x="4478351" y="54336523"/>
          <a:ext cx="2423495" cy="9942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１４０百万円</a:t>
          </a:r>
        </a:p>
      </xdr:txBody>
    </xdr:sp>
    <xdr:clientData/>
  </xdr:twoCellAnchor>
  <xdr:twoCellAnchor>
    <xdr:from>
      <xdr:col>21</xdr:col>
      <xdr:colOff>66675</xdr:colOff>
      <xdr:row>744</xdr:row>
      <xdr:rowOff>10382</xdr:rowOff>
    </xdr:from>
    <xdr:to>
      <xdr:col>35</xdr:col>
      <xdr:colOff>9524</xdr:colOff>
      <xdr:row>745</xdr:row>
      <xdr:rowOff>289728</xdr:rowOff>
    </xdr:to>
    <xdr:grpSp>
      <xdr:nvGrpSpPr>
        <xdr:cNvPr id="3" name="グループ化 2"/>
        <xdr:cNvGrpSpPr/>
      </xdr:nvGrpSpPr>
      <xdr:grpSpPr>
        <a:xfrm>
          <a:off x="4333875" y="62621382"/>
          <a:ext cx="2787649" cy="634946"/>
          <a:chOff x="3696253" y="40621008"/>
          <a:chExt cx="3084553" cy="629166"/>
        </a:xfrm>
      </xdr:grpSpPr>
      <xdr:sp macro="" textlink="">
        <xdr:nvSpPr>
          <xdr:cNvPr id="4" name="Rectangle 792"/>
          <xdr:cNvSpPr>
            <a:spLocks noChangeArrowheads="1"/>
          </xdr:cNvSpPr>
        </xdr:nvSpPr>
        <xdr:spPr bwMode="auto">
          <a:xfrm>
            <a:off x="3857188" y="40621008"/>
            <a:ext cx="2816330" cy="629166"/>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lang="ja-JP" altLang="en-US" sz="1100" b="0" i="0" baseline="0">
                <a:effectLst/>
                <a:latin typeface="+mn-lt"/>
                <a:ea typeface="+mn-ea"/>
                <a:cs typeface="+mn-cs"/>
              </a:rPr>
              <a:t>原子力安全研修所</a:t>
            </a:r>
            <a:r>
              <a:rPr lang="ja-JP" altLang="ja-JP" sz="1100" b="0" i="0" baseline="0">
                <a:effectLst/>
                <a:latin typeface="+mn-lt"/>
                <a:ea typeface="+mn-ea"/>
                <a:cs typeface="+mn-cs"/>
              </a:rPr>
              <a:t>の運営</a:t>
            </a:r>
            <a:r>
              <a:rPr lang="ja-JP" altLang="en-US" sz="1100" b="0" i="0" baseline="0">
                <a:effectLst/>
                <a:latin typeface="+mn-lt"/>
                <a:ea typeface="+mn-ea"/>
                <a:cs typeface="+mn-cs"/>
              </a:rPr>
              <a:t>、研修</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 name="大かっこ 4"/>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28</xdr:col>
      <xdr:colOff>52833</xdr:colOff>
      <xdr:row>745</xdr:row>
      <xdr:rowOff>274548</xdr:rowOff>
    </xdr:from>
    <xdr:to>
      <xdr:col>28</xdr:col>
      <xdr:colOff>67235</xdr:colOff>
      <xdr:row>747</xdr:row>
      <xdr:rowOff>0</xdr:rowOff>
    </xdr:to>
    <xdr:sp macro="" textlink="">
      <xdr:nvSpPr>
        <xdr:cNvPr id="6" name="Line 845"/>
        <xdr:cNvSpPr>
          <a:spLocks noChangeShapeType="1"/>
        </xdr:cNvSpPr>
      </xdr:nvSpPr>
      <xdr:spPr bwMode="auto">
        <a:xfrm>
          <a:off x="5700598" y="56012607"/>
          <a:ext cx="14402" cy="4202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171316</xdr:colOff>
      <xdr:row>746</xdr:row>
      <xdr:rowOff>343803</xdr:rowOff>
    </xdr:from>
    <xdr:to>
      <xdr:col>40</xdr:col>
      <xdr:colOff>145677</xdr:colOff>
      <xdr:row>747</xdr:row>
      <xdr:rowOff>11204</xdr:rowOff>
    </xdr:to>
    <xdr:sp macro="" textlink="">
      <xdr:nvSpPr>
        <xdr:cNvPr id="8" name="Line 844"/>
        <xdr:cNvSpPr>
          <a:spLocks noChangeShapeType="1"/>
        </xdr:cNvSpPr>
      </xdr:nvSpPr>
      <xdr:spPr bwMode="auto">
        <a:xfrm>
          <a:off x="3196904" y="56429244"/>
          <a:ext cx="5017008" cy="147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47541</xdr:colOff>
      <xdr:row>747</xdr:row>
      <xdr:rowOff>17684</xdr:rowOff>
    </xdr:from>
    <xdr:to>
      <xdr:col>20</xdr:col>
      <xdr:colOff>47624</xdr:colOff>
      <xdr:row>753</xdr:row>
      <xdr:rowOff>314229</xdr:rowOff>
    </xdr:to>
    <xdr:grpSp>
      <xdr:nvGrpSpPr>
        <xdr:cNvPr id="34" name="グループ化 33"/>
        <xdr:cNvGrpSpPr/>
      </xdr:nvGrpSpPr>
      <xdr:grpSpPr>
        <a:xfrm>
          <a:off x="2485941" y="63695484"/>
          <a:ext cx="1625683" cy="2430145"/>
          <a:chOff x="1187086" y="46864805"/>
          <a:chExt cx="1636450" cy="2420619"/>
        </a:xfrm>
      </xdr:grpSpPr>
      <xdr:sp macro="" textlink="">
        <xdr:nvSpPr>
          <xdr:cNvPr id="35" name="Text Box 783"/>
          <xdr:cNvSpPr txBox="1">
            <a:spLocks noChangeArrowheads="1"/>
          </xdr:cNvSpPr>
        </xdr:nvSpPr>
        <xdr:spPr bwMode="auto">
          <a:xfrm>
            <a:off x="1399259" y="47472420"/>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１３３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36" name="グループ化 35"/>
          <xdr:cNvGrpSpPr/>
        </xdr:nvGrpSpPr>
        <xdr:grpSpPr>
          <a:xfrm>
            <a:off x="1226133" y="48329213"/>
            <a:ext cx="1597403" cy="956211"/>
            <a:chOff x="935000" y="52382748"/>
            <a:chExt cx="1524023" cy="623724"/>
          </a:xfrm>
        </xdr:grpSpPr>
        <xdr:sp macro="" textlink="">
          <xdr:nvSpPr>
            <xdr:cNvPr id="39" name="大かっこ 38"/>
            <xdr:cNvSpPr/>
          </xdr:nvSpPr>
          <xdr:spPr bwMode="auto">
            <a:xfrm>
              <a:off x="935000" y="52382748"/>
              <a:ext cx="1524023" cy="6237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0" name="Rectangle 801"/>
            <xdr:cNvSpPr>
              <a:spLocks noChangeArrowheads="1"/>
            </xdr:cNvSpPr>
          </xdr:nvSpPr>
          <xdr:spPr bwMode="auto">
            <a:xfrm>
              <a:off x="1111564" y="52469669"/>
              <a:ext cx="1152311" cy="53429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・原子力安全研修所の運営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（研修用土地建物賃借等）</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37" name="テキスト ボックス 36"/>
          <xdr:cNvSpPr txBox="1"/>
        </xdr:nvSpPr>
        <xdr:spPr bwMode="auto">
          <a:xfrm>
            <a:off x="1187086" y="47204224"/>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8" name="Line 847"/>
          <xdr:cNvSpPr>
            <a:spLocks noChangeShapeType="1"/>
          </xdr:cNvSpPr>
        </xdr:nvSpPr>
        <xdr:spPr bwMode="auto">
          <a:xfrm flipH="1">
            <a:off x="1927433" y="46864805"/>
            <a:ext cx="44" cy="3360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11</xdr:col>
      <xdr:colOff>161928</xdr:colOff>
      <xdr:row>753</xdr:row>
      <xdr:rowOff>314315</xdr:rowOff>
    </xdr:from>
    <xdr:to>
      <xdr:col>19</xdr:col>
      <xdr:colOff>90437</xdr:colOff>
      <xdr:row>757</xdr:row>
      <xdr:rowOff>514262</xdr:rowOff>
    </xdr:to>
    <xdr:grpSp>
      <xdr:nvGrpSpPr>
        <xdr:cNvPr id="41" name="グループ化 40"/>
        <xdr:cNvGrpSpPr/>
      </xdr:nvGrpSpPr>
      <xdr:grpSpPr>
        <a:xfrm>
          <a:off x="2397128" y="66125715"/>
          <a:ext cx="1554109" cy="1939847"/>
          <a:chOff x="1156340" y="49578432"/>
          <a:chExt cx="1561638" cy="1921983"/>
        </a:xfrm>
      </xdr:grpSpPr>
      <xdr:sp macro="" textlink="">
        <xdr:nvSpPr>
          <xdr:cNvPr id="42" name="Text Box 799"/>
          <xdr:cNvSpPr txBox="1">
            <a:spLocks noChangeArrowheads="1"/>
          </xdr:cNvSpPr>
        </xdr:nvSpPr>
        <xdr:spPr bwMode="auto">
          <a:xfrm>
            <a:off x="1430105" y="50136004"/>
            <a:ext cx="1274995" cy="6889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3" name="テキスト ボックス 42"/>
          <xdr:cNvSpPr txBox="1"/>
        </xdr:nvSpPr>
        <xdr:spPr bwMode="auto">
          <a:xfrm>
            <a:off x="1156340" y="49893932"/>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44" name="グループ化 43"/>
          <xdr:cNvGrpSpPr/>
        </xdr:nvGrpSpPr>
        <xdr:grpSpPr>
          <a:xfrm>
            <a:off x="1425845" y="50915309"/>
            <a:ext cx="1292133" cy="585106"/>
            <a:chOff x="1209165" y="57485294"/>
            <a:chExt cx="1230995" cy="423097"/>
          </a:xfrm>
        </xdr:grpSpPr>
        <xdr:sp macro="" textlink="">
          <xdr:nvSpPr>
            <xdr:cNvPr id="46" name="Rectangle 839"/>
            <xdr:cNvSpPr>
              <a:spLocks noChangeArrowheads="1"/>
            </xdr:cNvSpPr>
          </xdr:nvSpPr>
          <xdr:spPr bwMode="auto">
            <a:xfrm>
              <a:off x="1341404" y="57499666"/>
              <a:ext cx="1000125" cy="33305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7" name="大かっこ 46"/>
            <xdr:cNvSpPr/>
          </xdr:nvSpPr>
          <xdr:spPr bwMode="auto">
            <a:xfrm>
              <a:off x="1209165" y="57485294"/>
              <a:ext cx="1230995" cy="4230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45" name="Line 852"/>
          <xdr:cNvSpPr>
            <a:spLocks noChangeShapeType="1"/>
          </xdr:cNvSpPr>
        </xdr:nvSpPr>
        <xdr:spPr bwMode="auto">
          <a:xfrm flipH="1">
            <a:off x="2027195" y="49578432"/>
            <a:ext cx="4857" cy="32260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36</xdr:col>
      <xdr:colOff>28890</xdr:colOff>
      <xdr:row>747</xdr:row>
      <xdr:rowOff>19551</xdr:rowOff>
    </xdr:from>
    <xdr:to>
      <xdr:col>45</xdr:col>
      <xdr:colOff>172578</xdr:colOff>
      <xdr:row>755</xdr:row>
      <xdr:rowOff>145665</xdr:rowOff>
    </xdr:to>
    <xdr:grpSp>
      <xdr:nvGrpSpPr>
        <xdr:cNvPr id="52" name="グループ化 51"/>
        <xdr:cNvGrpSpPr/>
      </xdr:nvGrpSpPr>
      <xdr:grpSpPr>
        <a:xfrm>
          <a:off x="7344090" y="63697351"/>
          <a:ext cx="1972488" cy="2970914"/>
          <a:chOff x="2701599" y="47015116"/>
          <a:chExt cx="1981866" cy="2685537"/>
        </a:xfrm>
      </xdr:grpSpPr>
      <xdr:sp macro="" textlink="">
        <xdr:nvSpPr>
          <xdr:cNvPr id="53" name="Text Box 796"/>
          <xdr:cNvSpPr txBox="1">
            <a:spLocks noChangeArrowheads="1"/>
          </xdr:cNvSpPr>
        </xdr:nvSpPr>
        <xdr:spPr bwMode="auto">
          <a:xfrm>
            <a:off x="2984375" y="47580413"/>
            <a:ext cx="1621339" cy="83995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Ｃ．民間企業等　３団体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７百万円</a:t>
            </a:r>
          </a:p>
        </xdr:txBody>
      </xdr:sp>
      <xdr:grpSp>
        <xdr:nvGrpSpPr>
          <xdr:cNvPr id="54" name="グループ化 53"/>
          <xdr:cNvGrpSpPr/>
        </xdr:nvGrpSpPr>
        <xdr:grpSpPr>
          <a:xfrm>
            <a:off x="2910438" y="48501185"/>
            <a:ext cx="1773027" cy="1199468"/>
            <a:chOff x="4872290" y="52350731"/>
            <a:chExt cx="1297285" cy="1187008"/>
          </a:xfrm>
        </xdr:grpSpPr>
        <xdr:sp macro="" textlink="">
          <xdr:nvSpPr>
            <xdr:cNvPr id="57" name="Rectangle 830"/>
            <xdr:cNvSpPr>
              <a:spLocks noChangeArrowheads="1"/>
            </xdr:cNvSpPr>
          </xdr:nvSpPr>
          <xdr:spPr bwMode="auto">
            <a:xfrm>
              <a:off x="4960632" y="52448478"/>
              <a:ext cx="1139263" cy="102776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（非破壊検査基礎研修、非破壊検査実務研修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MT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状態監視保全技術研修</a:t>
              </a:r>
              <a:r>
                <a:rPr lang="en-US" altLang="ja-JP" sz="1100" b="0" i="0" baseline="0">
                  <a:effectLst/>
                  <a:latin typeface="+mn-lt"/>
                  <a:ea typeface="+mn-ea"/>
                  <a:cs typeface="+mn-cs"/>
                </a:rPr>
                <a:t> </a:t>
              </a:r>
              <a:r>
                <a:rPr lang="ja-JP" altLang="ja-JP" sz="1100" b="0" i="0" baseline="0">
                  <a:effectLst/>
                  <a:latin typeface="+mn-lt"/>
                  <a:ea typeface="+mn-ea"/>
                  <a:cs typeface="+mn-cs"/>
                </a:rPr>
                <a:t>・各種診断技術</a:t>
              </a:r>
              <a:r>
                <a:rPr lang="ja-JP" altLang="en-US" sz="1100" b="0" i="0" baseline="0">
                  <a:effectLst/>
                  <a:latin typeface="+mn-lt"/>
                  <a:ea typeface="+mn-ea"/>
                  <a:cs typeface="+mn-cs"/>
                </a:rPr>
                <a:t>）</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8" name="大かっこ 57"/>
            <xdr:cNvSpPr/>
          </xdr:nvSpPr>
          <xdr:spPr bwMode="auto">
            <a:xfrm>
              <a:off x="4872290" y="52350731"/>
              <a:ext cx="1297285" cy="118700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55" name="Line 847"/>
          <xdr:cNvSpPr>
            <a:spLocks noChangeShapeType="1"/>
          </xdr:cNvSpPr>
        </xdr:nvSpPr>
        <xdr:spPr bwMode="auto">
          <a:xfrm>
            <a:off x="3633775" y="47015116"/>
            <a:ext cx="0" cy="32371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6" name="テキスト ボックス 55"/>
          <xdr:cNvSpPr txBox="1"/>
        </xdr:nvSpPr>
        <xdr:spPr bwMode="auto">
          <a:xfrm>
            <a:off x="2701599" y="47337466"/>
            <a:ext cx="1112743" cy="26410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477</v>
      </c>
      <c r="AP2" s="937"/>
      <c r="AQ2" s="937"/>
      <c r="AR2" s="79" t="str">
        <f>IF(OR(AO2="　", AO2=""), "", "-")</f>
        <v/>
      </c>
      <c r="AS2" s="938">
        <v>19</v>
      </c>
      <c r="AT2" s="938"/>
      <c r="AU2" s="938"/>
      <c r="AV2" s="52" t="str">
        <f>IF(AW2="", "", "-")</f>
        <v/>
      </c>
      <c r="AW2" s="909"/>
      <c r="AX2" s="909"/>
    </row>
    <row r="3" spans="1:50" ht="21" customHeight="1" thickBot="1" x14ac:dyDescent="0.2">
      <c r="A3" s="866" t="s">
        <v>524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539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623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181</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542</v>
      </c>
      <c r="AF5" s="698"/>
      <c r="AG5" s="698"/>
      <c r="AH5" s="698"/>
      <c r="AI5" s="698"/>
      <c r="AJ5" s="698"/>
      <c r="AK5" s="698"/>
      <c r="AL5" s="698"/>
      <c r="AM5" s="698"/>
      <c r="AN5" s="698"/>
      <c r="AO5" s="698"/>
      <c r="AP5" s="699"/>
      <c r="AQ5" s="700" t="s">
        <v>543</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624</v>
      </c>
      <c r="H7" s="495"/>
      <c r="I7" s="495"/>
      <c r="J7" s="495"/>
      <c r="K7" s="495"/>
      <c r="L7" s="495"/>
      <c r="M7" s="495"/>
      <c r="N7" s="495"/>
      <c r="O7" s="495"/>
      <c r="P7" s="495"/>
      <c r="Q7" s="495"/>
      <c r="R7" s="495"/>
      <c r="S7" s="495"/>
      <c r="T7" s="495"/>
      <c r="U7" s="495"/>
      <c r="V7" s="495"/>
      <c r="W7" s="495"/>
      <c r="X7" s="496"/>
      <c r="Y7" s="920" t="s">
        <v>537</v>
      </c>
      <c r="Z7" s="439"/>
      <c r="AA7" s="439"/>
      <c r="AB7" s="439"/>
      <c r="AC7" s="439"/>
      <c r="AD7" s="921"/>
      <c r="AE7" s="910" t="s">
        <v>541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387</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388</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61.5" customHeight="1" x14ac:dyDescent="0.15">
      <c r="A9" s="848" t="s">
        <v>23</v>
      </c>
      <c r="B9" s="849"/>
      <c r="C9" s="849"/>
      <c r="D9" s="849"/>
      <c r="E9" s="849"/>
      <c r="F9" s="849"/>
      <c r="G9" s="850" t="s">
        <v>625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4.5" customHeight="1" x14ac:dyDescent="0.15">
      <c r="A10" s="659" t="s">
        <v>30</v>
      </c>
      <c r="B10" s="660"/>
      <c r="C10" s="660"/>
      <c r="D10" s="660"/>
      <c r="E10" s="660"/>
      <c r="F10" s="660"/>
      <c r="G10" s="753" t="s">
        <v>626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355</v>
      </c>
      <c r="Q12" s="412"/>
      <c r="R12" s="412"/>
      <c r="S12" s="412"/>
      <c r="T12" s="412"/>
      <c r="U12" s="412"/>
      <c r="V12" s="413"/>
      <c r="W12" s="411" t="s">
        <v>361</v>
      </c>
      <c r="X12" s="412"/>
      <c r="Y12" s="412"/>
      <c r="Z12" s="412"/>
      <c r="AA12" s="412"/>
      <c r="AB12" s="412"/>
      <c r="AC12" s="413"/>
      <c r="AD12" s="411" t="s">
        <v>465</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192</v>
      </c>
      <c r="Q13" s="657"/>
      <c r="R13" s="657"/>
      <c r="S13" s="657"/>
      <c r="T13" s="657"/>
      <c r="U13" s="657"/>
      <c r="V13" s="658"/>
      <c r="W13" s="656">
        <v>172</v>
      </c>
      <c r="X13" s="657"/>
      <c r="Y13" s="657"/>
      <c r="Z13" s="657"/>
      <c r="AA13" s="657"/>
      <c r="AB13" s="657"/>
      <c r="AC13" s="658"/>
      <c r="AD13" s="656">
        <v>146</v>
      </c>
      <c r="AE13" s="657"/>
      <c r="AF13" s="657"/>
      <c r="AG13" s="657"/>
      <c r="AH13" s="657"/>
      <c r="AI13" s="657"/>
      <c r="AJ13" s="658"/>
      <c r="AK13" s="656" t="s">
        <v>713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547</v>
      </c>
      <c r="Q14" s="657"/>
      <c r="R14" s="657"/>
      <c r="S14" s="657"/>
      <c r="T14" s="657"/>
      <c r="U14" s="657"/>
      <c r="V14" s="658"/>
      <c r="W14" s="656" t="s">
        <v>548</v>
      </c>
      <c r="X14" s="657"/>
      <c r="Y14" s="657"/>
      <c r="Z14" s="657"/>
      <c r="AA14" s="657"/>
      <c r="AB14" s="657"/>
      <c r="AC14" s="658"/>
      <c r="AD14" s="656" t="s">
        <v>547</v>
      </c>
      <c r="AE14" s="657"/>
      <c r="AF14" s="657"/>
      <c r="AG14" s="657"/>
      <c r="AH14" s="657"/>
      <c r="AI14" s="657"/>
      <c r="AJ14" s="658"/>
      <c r="AK14" s="656" t="s">
        <v>549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547</v>
      </c>
      <c r="Q15" s="657"/>
      <c r="R15" s="657"/>
      <c r="S15" s="657"/>
      <c r="T15" s="657"/>
      <c r="U15" s="657"/>
      <c r="V15" s="658"/>
      <c r="W15" s="656" t="s">
        <v>547</v>
      </c>
      <c r="X15" s="657"/>
      <c r="Y15" s="657"/>
      <c r="Z15" s="657"/>
      <c r="AA15" s="657"/>
      <c r="AB15" s="657"/>
      <c r="AC15" s="658"/>
      <c r="AD15" s="656" t="s">
        <v>547</v>
      </c>
      <c r="AE15" s="657"/>
      <c r="AF15" s="657"/>
      <c r="AG15" s="657"/>
      <c r="AH15" s="657"/>
      <c r="AI15" s="657"/>
      <c r="AJ15" s="658"/>
      <c r="AK15" s="656" t="s">
        <v>549</v>
      </c>
      <c r="AL15" s="657"/>
      <c r="AM15" s="657"/>
      <c r="AN15" s="657"/>
      <c r="AO15" s="657"/>
      <c r="AP15" s="657"/>
      <c r="AQ15" s="658"/>
      <c r="AR15" s="656" t="s">
        <v>627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547</v>
      </c>
      <c r="Q16" s="657"/>
      <c r="R16" s="657"/>
      <c r="S16" s="657"/>
      <c r="T16" s="657"/>
      <c r="U16" s="657"/>
      <c r="V16" s="658"/>
      <c r="W16" s="656" t="s">
        <v>547</v>
      </c>
      <c r="X16" s="657"/>
      <c r="Y16" s="657"/>
      <c r="Z16" s="657"/>
      <c r="AA16" s="657"/>
      <c r="AB16" s="657"/>
      <c r="AC16" s="658"/>
      <c r="AD16" s="656" t="s">
        <v>547</v>
      </c>
      <c r="AE16" s="657"/>
      <c r="AF16" s="657"/>
      <c r="AG16" s="657"/>
      <c r="AH16" s="657"/>
      <c r="AI16" s="657"/>
      <c r="AJ16" s="658"/>
      <c r="AK16" s="656" t="s">
        <v>549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548</v>
      </c>
      <c r="Q17" s="657"/>
      <c r="R17" s="657"/>
      <c r="S17" s="657"/>
      <c r="T17" s="657"/>
      <c r="U17" s="657"/>
      <c r="V17" s="658"/>
      <c r="W17" s="656" t="s">
        <v>547</v>
      </c>
      <c r="X17" s="657"/>
      <c r="Y17" s="657"/>
      <c r="Z17" s="657"/>
      <c r="AA17" s="657"/>
      <c r="AB17" s="657"/>
      <c r="AC17" s="658"/>
      <c r="AD17" s="656" t="s">
        <v>547</v>
      </c>
      <c r="AE17" s="657"/>
      <c r="AF17" s="657"/>
      <c r="AG17" s="657"/>
      <c r="AH17" s="657"/>
      <c r="AI17" s="657"/>
      <c r="AJ17" s="658"/>
      <c r="AK17" s="656" t="s">
        <v>549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192</v>
      </c>
      <c r="Q18" s="878"/>
      <c r="R18" s="878"/>
      <c r="S18" s="878"/>
      <c r="T18" s="878"/>
      <c r="U18" s="878"/>
      <c r="V18" s="879"/>
      <c r="W18" s="877">
        <f>SUM(W13:AC17)</f>
        <v>172</v>
      </c>
      <c r="X18" s="878"/>
      <c r="Y18" s="878"/>
      <c r="Z18" s="878"/>
      <c r="AA18" s="878"/>
      <c r="AB18" s="878"/>
      <c r="AC18" s="879"/>
      <c r="AD18" s="877">
        <f>SUM(AD13:AJ17)</f>
        <v>146</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146</v>
      </c>
      <c r="Q19" s="657"/>
      <c r="R19" s="657"/>
      <c r="S19" s="657"/>
      <c r="T19" s="657"/>
      <c r="U19" s="657"/>
      <c r="V19" s="658"/>
      <c r="W19" s="656">
        <v>139</v>
      </c>
      <c r="X19" s="657"/>
      <c r="Y19" s="657"/>
      <c r="Z19" s="657"/>
      <c r="AA19" s="657"/>
      <c r="AB19" s="657"/>
      <c r="AC19" s="658"/>
      <c r="AD19" s="656">
        <v>140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0.76041666666666663</v>
      </c>
      <c r="Q20" s="311"/>
      <c r="R20" s="311"/>
      <c r="S20" s="311"/>
      <c r="T20" s="311"/>
      <c r="U20" s="311"/>
      <c r="V20" s="311"/>
      <c r="W20" s="311">
        <f t="shared" ref="W20" si="0">IF(W18=0, "-", SUM(W19)/W18)</f>
        <v>0.80813953488372092</v>
      </c>
      <c r="X20" s="311"/>
      <c r="Y20" s="311"/>
      <c r="Z20" s="311"/>
      <c r="AA20" s="311"/>
      <c r="AB20" s="311"/>
      <c r="AC20" s="311"/>
      <c r="AD20" s="311">
        <f t="shared" ref="AD20" si="1">IF(AD18=0, "-", SUM(AD19)/AD18)</f>
        <v>0.95890410958904104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490</v>
      </c>
      <c r="H21" s="310"/>
      <c r="I21" s="310"/>
      <c r="J21" s="310"/>
      <c r="K21" s="310"/>
      <c r="L21" s="310"/>
      <c r="M21" s="310"/>
      <c r="N21" s="310"/>
      <c r="O21" s="310"/>
      <c r="P21" s="311">
        <f>IF(P19=0, "-", SUM(P19)/SUM(P13,P14))</f>
        <v>0.76041666666666663</v>
      </c>
      <c r="Q21" s="311"/>
      <c r="R21" s="311"/>
      <c r="S21" s="311"/>
      <c r="T21" s="311"/>
      <c r="U21" s="311"/>
      <c r="V21" s="311"/>
      <c r="W21" s="311">
        <f t="shared" ref="W21" si="2">IF(W19=0, "-", SUM(W19)/SUM(W13,W14))</f>
        <v>0.80813953488372092</v>
      </c>
      <c r="X21" s="311"/>
      <c r="Y21" s="311"/>
      <c r="Z21" s="311"/>
      <c r="AA21" s="311"/>
      <c r="AB21" s="311"/>
      <c r="AC21" s="311"/>
      <c r="AD21" s="311">
        <f t="shared" ref="AD21" si="3">IF(AD19=0, "-", SUM(AD19)/SUM(AD13,AD14))</f>
        <v>0.95890410958904104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529</v>
      </c>
      <c r="B22" s="963"/>
      <c r="C22" s="963"/>
      <c r="D22" s="963"/>
      <c r="E22" s="963"/>
      <c r="F22" s="964"/>
      <c r="G22" s="949" t="s">
        <v>467</v>
      </c>
      <c r="H22" s="215"/>
      <c r="I22" s="215"/>
      <c r="J22" s="215"/>
      <c r="K22" s="215"/>
      <c r="L22" s="215"/>
      <c r="M22" s="215"/>
      <c r="N22" s="215"/>
      <c r="O22" s="216"/>
      <c r="P22" s="934" t="s">
        <v>527</v>
      </c>
      <c r="Q22" s="215"/>
      <c r="R22" s="215"/>
      <c r="S22" s="215"/>
      <c r="T22" s="215"/>
      <c r="U22" s="215"/>
      <c r="V22" s="216"/>
      <c r="W22" s="934" t="s">
        <v>528</v>
      </c>
      <c r="X22" s="215"/>
      <c r="Y22" s="215"/>
      <c r="Z22" s="215"/>
      <c r="AA22" s="215"/>
      <c r="AB22" s="215"/>
      <c r="AC22" s="216"/>
      <c r="AD22" s="934" t="s">
        <v>466</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629</v>
      </c>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627</v>
      </c>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627</v>
      </c>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627</v>
      </c>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627</v>
      </c>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471</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468</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484</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355</v>
      </c>
      <c r="AF30" s="858"/>
      <c r="AG30" s="858"/>
      <c r="AH30" s="859"/>
      <c r="AI30" s="857" t="s">
        <v>361</v>
      </c>
      <c r="AJ30" s="858"/>
      <c r="AK30" s="858"/>
      <c r="AL30" s="859"/>
      <c r="AM30" s="913" t="s">
        <v>465</v>
      </c>
      <c r="AN30" s="913"/>
      <c r="AO30" s="913"/>
      <c r="AP30" s="857"/>
      <c r="AQ30" s="766" t="s">
        <v>353</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627</v>
      </c>
      <c r="AR31" s="193"/>
      <c r="AS31" s="126" t="s">
        <v>354</v>
      </c>
      <c r="AT31" s="127"/>
      <c r="AU31" s="192">
        <v>29</v>
      </c>
      <c r="AV31" s="192"/>
      <c r="AW31" s="394" t="s">
        <v>300</v>
      </c>
      <c r="AX31" s="395"/>
    </row>
    <row r="32" spans="1:50" ht="23.25" customHeight="1" x14ac:dyDescent="0.15">
      <c r="A32" s="399"/>
      <c r="B32" s="397"/>
      <c r="C32" s="397"/>
      <c r="D32" s="397"/>
      <c r="E32" s="397"/>
      <c r="F32" s="398"/>
      <c r="G32" s="560" t="s">
        <v>633</v>
      </c>
      <c r="H32" s="561"/>
      <c r="I32" s="561"/>
      <c r="J32" s="561"/>
      <c r="K32" s="561"/>
      <c r="L32" s="561"/>
      <c r="M32" s="561"/>
      <c r="N32" s="561"/>
      <c r="O32" s="562"/>
      <c r="P32" s="98" t="s">
        <v>634</v>
      </c>
      <c r="Q32" s="98"/>
      <c r="R32" s="98"/>
      <c r="S32" s="98"/>
      <c r="T32" s="98"/>
      <c r="U32" s="98"/>
      <c r="V32" s="98"/>
      <c r="W32" s="98"/>
      <c r="X32" s="99"/>
      <c r="Y32" s="467" t="s">
        <v>12</v>
      </c>
      <c r="Z32" s="527"/>
      <c r="AA32" s="528"/>
      <c r="AB32" s="457" t="s">
        <v>698</v>
      </c>
      <c r="AC32" s="457"/>
      <c r="AD32" s="457"/>
      <c r="AE32" s="211">
        <v>43</v>
      </c>
      <c r="AF32" s="212"/>
      <c r="AG32" s="212"/>
      <c r="AH32" s="212"/>
      <c r="AI32" s="211">
        <v>31</v>
      </c>
      <c r="AJ32" s="212"/>
      <c r="AK32" s="212"/>
      <c r="AL32" s="212"/>
      <c r="AM32" s="211">
        <v>37</v>
      </c>
      <c r="AN32" s="212"/>
      <c r="AO32" s="212"/>
      <c r="AP32" s="212"/>
      <c r="AQ32" s="333" t="s">
        <v>579</v>
      </c>
      <c r="AR32" s="200"/>
      <c r="AS32" s="200"/>
      <c r="AT32" s="334"/>
      <c r="AU32" s="212">
        <v>37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698</v>
      </c>
      <c r="AC33" s="519"/>
      <c r="AD33" s="519"/>
      <c r="AE33" s="211">
        <v>20</v>
      </c>
      <c r="AF33" s="212"/>
      <c r="AG33" s="212"/>
      <c r="AH33" s="212"/>
      <c r="AI33" s="211">
        <v>20</v>
      </c>
      <c r="AJ33" s="212"/>
      <c r="AK33" s="212"/>
      <c r="AL33" s="212"/>
      <c r="AM33" s="211">
        <v>20</v>
      </c>
      <c r="AN33" s="212"/>
      <c r="AO33" s="212"/>
      <c r="AP33" s="212"/>
      <c r="AQ33" s="333" t="s">
        <v>627</v>
      </c>
      <c r="AR33" s="200"/>
      <c r="AS33" s="200"/>
      <c r="AT33" s="334"/>
      <c r="AU33" s="212">
        <v>20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215</v>
      </c>
      <c r="AF34" s="212"/>
      <c r="AG34" s="212"/>
      <c r="AH34" s="212"/>
      <c r="AI34" s="211">
        <v>155</v>
      </c>
      <c r="AJ34" s="212"/>
      <c r="AK34" s="212"/>
      <c r="AL34" s="212"/>
      <c r="AM34" s="211">
        <v>185</v>
      </c>
      <c r="AN34" s="212"/>
      <c r="AO34" s="212"/>
      <c r="AP34" s="212"/>
      <c r="AQ34" s="333" t="s">
        <v>578</v>
      </c>
      <c r="AR34" s="200"/>
      <c r="AS34" s="200"/>
      <c r="AT34" s="334"/>
      <c r="AU34" s="212">
        <v>185</v>
      </c>
      <c r="AV34" s="212"/>
      <c r="AW34" s="212"/>
      <c r="AX34" s="214"/>
    </row>
    <row r="35" spans="1:50" ht="23.25" customHeight="1" x14ac:dyDescent="0.15">
      <c r="A35" s="219" t="s">
        <v>517</v>
      </c>
      <c r="B35" s="220"/>
      <c r="C35" s="220"/>
      <c r="D35" s="220"/>
      <c r="E35" s="220"/>
      <c r="F35" s="221"/>
      <c r="G35" s="225" t="s">
        <v>635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484</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355</v>
      </c>
      <c r="AF37" s="238"/>
      <c r="AG37" s="238"/>
      <c r="AH37" s="239"/>
      <c r="AI37" s="237" t="s">
        <v>361</v>
      </c>
      <c r="AJ37" s="238"/>
      <c r="AK37" s="238"/>
      <c r="AL37" s="239"/>
      <c r="AM37" s="243" t="s">
        <v>465</v>
      </c>
      <c r="AN37" s="243"/>
      <c r="AO37" s="243"/>
      <c r="AP37" s="237"/>
      <c r="AQ37" s="144" t="s">
        <v>353</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627</v>
      </c>
      <c r="AR38" s="193"/>
      <c r="AS38" s="126" t="s">
        <v>354</v>
      </c>
      <c r="AT38" s="127"/>
      <c r="AU38" s="192">
        <v>29</v>
      </c>
      <c r="AV38" s="192"/>
      <c r="AW38" s="394" t="s">
        <v>300</v>
      </c>
      <c r="AX38" s="395"/>
    </row>
    <row r="39" spans="1:50" ht="23.25" customHeight="1" x14ac:dyDescent="0.15">
      <c r="A39" s="399"/>
      <c r="B39" s="397"/>
      <c r="C39" s="397"/>
      <c r="D39" s="397"/>
      <c r="E39" s="397"/>
      <c r="F39" s="398"/>
      <c r="G39" s="560" t="s">
        <v>650</v>
      </c>
      <c r="H39" s="561"/>
      <c r="I39" s="561"/>
      <c r="J39" s="561"/>
      <c r="K39" s="561"/>
      <c r="L39" s="561"/>
      <c r="M39" s="561"/>
      <c r="N39" s="561"/>
      <c r="O39" s="562"/>
      <c r="P39" s="98" t="s">
        <v>683</v>
      </c>
      <c r="Q39" s="98"/>
      <c r="R39" s="98"/>
      <c r="S39" s="98"/>
      <c r="T39" s="98"/>
      <c r="U39" s="98"/>
      <c r="V39" s="98"/>
      <c r="W39" s="98"/>
      <c r="X39" s="99"/>
      <c r="Y39" s="467" t="s">
        <v>12</v>
      </c>
      <c r="Z39" s="527"/>
      <c r="AA39" s="528"/>
      <c r="AB39" s="457" t="s">
        <v>630</v>
      </c>
      <c r="AC39" s="457"/>
      <c r="AD39" s="457"/>
      <c r="AE39" s="211">
        <v>84</v>
      </c>
      <c r="AF39" s="212"/>
      <c r="AG39" s="212"/>
      <c r="AH39" s="212"/>
      <c r="AI39" s="211">
        <v>82</v>
      </c>
      <c r="AJ39" s="212"/>
      <c r="AK39" s="212"/>
      <c r="AL39" s="212"/>
      <c r="AM39" s="211">
        <v>76</v>
      </c>
      <c r="AN39" s="212"/>
      <c r="AO39" s="212"/>
      <c r="AP39" s="212"/>
      <c r="AQ39" s="333" t="s">
        <v>578</v>
      </c>
      <c r="AR39" s="200"/>
      <c r="AS39" s="200"/>
      <c r="AT39" s="334"/>
      <c r="AU39" s="212">
        <v>76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631</v>
      </c>
      <c r="AC40" s="519"/>
      <c r="AD40" s="519"/>
      <c r="AE40" s="211">
        <v>80</v>
      </c>
      <c r="AF40" s="212"/>
      <c r="AG40" s="212"/>
      <c r="AH40" s="212"/>
      <c r="AI40" s="211">
        <v>80</v>
      </c>
      <c r="AJ40" s="212"/>
      <c r="AK40" s="212"/>
      <c r="AL40" s="212"/>
      <c r="AM40" s="211">
        <v>80</v>
      </c>
      <c r="AN40" s="212"/>
      <c r="AO40" s="212"/>
      <c r="AP40" s="212"/>
      <c r="AQ40" s="333" t="s">
        <v>619</v>
      </c>
      <c r="AR40" s="200"/>
      <c r="AS40" s="200"/>
      <c r="AT40" s="334"/>
      <c r="AU40" s="212">
        <v>80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105</v>
      </c>
      <c r="AF41" s="212"/>
      <c r="AG41" s="212"/>
      <c r="AH41" s="212"/>
      <c r="AI41" s="211">
        <v>103</v>
      </c>
      <c r="AJ41" s="212"/>
      <c r="AK41" s="212"/>
      <c r="AL41" s="212"/>
      <c r="AM41" s="211">
        <v>95</v>
      </c>
      <c r="AN41" s="212"/>
      <c r="AO41" s="212"/>
      <c r="AP41" s="212"/>
      <c r="AQ41" s="333" t="s">
        <v>578</v>
      </c>
      <c r="AR41" s="200"/>
      <c r="AS41" s="200"/>
      <c r="AT41" s="334"/>
      <c r="AU41" s="212">
        <v>95</v>
      </c>
      <c r="AV41" s="212"/>
      <c r="AW41" s="212"/>
      <c r="AX41" s="214"/>
    </row>
    <row r="42" spans="1:50" ht="23.25" customHeight="1" x14ac:dyDescent="0.15">
      <c r="A42" s="219" t="s">
        <v>517</v>
      </c>
      <c r="B42" s="220"/>
      <c r="C42" s="220"/>
      <c r="D42" s="220"/>
      <c r="E42" s="220"/>
      <c r="F42" s="221"/>
      <c r="G42" s="225" t="s">
        <v>632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6.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484</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355</v>
      </c>
      <c r="AF44" s="238"/>
      <c r="AG44" s="238"/>
      <c r="AH44" s="239"/>
      <c r="AI44" s="237" t="s">
        <v>361</v>
      </c>
      <c r="AJ44" s="238"/>
      <c r="AK44" s="238"/>
      <c r="AL44" s="239"/>
      <c r="AM44" s="243" t="s">
        <v>465</v>
      </c>
      <c r="AN44" s="243"/>
      <c r="AO44" s="243"/>
      <c r="AP44" s="237"/>
      <c r="AQ44" s="144" t="s">
        <v>353</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669</v>
      </c>
      <c r="AR45" s="193"/>
      <c r="AS45" s="126" t="s">
        <v>354</v>
      </c>
      <c r="AT45" s="127"/>
      <c r="AU45" s="192">
        <v>29</v>
      </c>
      <c r="AV45" s="192"/>
      <c r="AW45" s="394" t="s">
        <v>300</v>
      </c>
      <c r="AX45" s="395"/>
    </row>
    <row r="46" spans="1:50" ht="23.25" customHeight="1" x14ac:dyDescent="0.15">
      <c r="A46" s="399"/>
      <c r="B46" s="397"/>
      <c r="C46" s="397"/>
      <c r="D46" s="397"/>
      <c r="E46" s="397"/>
      <c r="F46" s="398"/>
      <c r="G46" s="560" t="s">
        <v>678</v>
      </c>
      <c r="H46" s="561"/>
      <c r="I46" s="561"/>
      <c r="J46" s="561"/>
      <c r="K46" s="561"/>
      <c r="L46" s="561"/>
      <c r="M46" s="561"/>
      <c r="N46" s="561"/>
      <c r="O46" s="562"/>
      <c r="P46" s="98" t="s">
        <v>682</v>
      </c>
      <c r="Q46" s="98"/>
      <c r="R46" s="98"/>
      <c r="S46" s="98"/>
      <c r="T46" s="98"/>
      <c r="U46" s="98"/>
      <c r="V46" s="98"/>
      <c r="W46" s="98"/>
      <c r="X46" s="99"/>
      <c r="Y46" s="467" t="s">
        <v>12</v>
      </c>
      <c r="Z46" s="527"/>
      <c r="AA46" s="528"/>
      <c r="AB46" s="457" t="s">
        <v>677</v>
      </c>
      <c r="AC46" s="457"/>
      <c r="AD46" s="457"/>
      <c r="AE46" s="211">
        <v>95</v>
      </c>
      <c r="AF46" s="212"/>
      <c r="AG46" s="212"/>
      <c r="AH46" s="212"/>
      <c r="AI46" s="211">
        <v>93</v>
      </c>
      <c r="AJ46" s="212"/>
      <c r="AK46" s="212"/>
      <c r="AL46" s="212"/>
      <c r="AM46" s="211">
        <v>95.7</v>
      </c>
      <c r="AN46" s="212"/>
      <c r="AO46" s="212"/>
      <c r="AP46" s="212"/>
      <c r="AQ46" s="333" t="s">
        <v>669</v>
      </c>
      <c r="AR46" s="200"/>
      <c r="AS46" s="200"/>
      <c r="AT46" s="334"/>
      <c r="AU46" s="212">
        <v>95.7</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677</v>
      </c>
      <c r="AC47" s="519"/>
      <c r="AD47" s="519"/>
      <c r="AE47" s="211">
        <v>70</v>
      </c>
      <c r="AF47" s="212"/>
      <c r="AG47" s="212"/>
      <c r="AH47" s="212"/>
      <c r="AI47" s="211">
        <v>70</v>
      </c>
      <c r="AJ47" s="212"/>
      <c r="AK47" s="212"/>
      <c r="AL47" s="212"/>
      <c r="AM47" s="211">
        <v>70</v>
      </c>
      <c r="AN47" s="212"/>
      <c r="AO47" s="212"/>
      <c r="AP47" s="212"/>
      <c r="AQ47" s="333" t="s">
        <v>669</v>
      </c>
      <c r="AR47" s="200"/>
      <c r="AS47" s="200"/>
      <c r="AT47" s="334"/>
      <c r="AU47" s="212">
        <v>70</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136</v>
      </c>
      <c r="AF48" s="212"/>
      <c r="AG48" s="212"/>
      <c r="AH48" s="212"/>
      <c r="AI48" s="211">
        <v>133</v>
      </c>
      <c r="AJ48" s="212"/>
      <c r="AK48" s="212"/>
      <c r="AL48" s="212"/>
      <c r="AM48" s="211">
        <v>137</v>
      </c>
      <c r="AN48" s="212"/>
      <c r="AO48" s="212"/>
      <c r="AP48" s="212"/>
      <c r="AQ48" s="333" t="s">
        <v>669</v>
      </c>
      <c r="AR48" s="200"/>
      <c r="AS48" s="200"/>
      <c r="AT48" s="334"/>
      <c r="AU48" s="212">
        <v>137</v>
      </c>
      <c r="AV48" s="212"/>
      <c r="AW48" s="212"/>
      <c r="AX48" s="214"/>
    </row>
    <row r="49" spans="1:50" ht="23.25" customHeight="1" x14ac:dyDescent="0.15">
      <c r="A49" s="219" t="s">
        <v>517</v>
      </c>
      <c r="B49" s="220"/>
      <c r="C49" s="220"/>
      <c r="D49" s="220"/>
      <c r="E49" s="220"/>
      <c r="F49" s="221"/>
      <c r="G49" s="225" t="s">
        <v>676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484</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355</v>
      </c>
      <c r="AF51" s="238"/>
      <c r="AG51" s="238"/>
      <c r="AH51" s="239"/>
      <c r="AI51" s="237" t="s">
        <v>361</v>
      </c>
      <c r="AJ51" s="238"/>
      <c r="AK51" s="238"/>
      <c r="AL51" s="239"/>
      <c r="AM51" s="243" t="s">
        <v>465</v>
      </c>
      <c r="AN51" s="243"/>
      <c r="AO51" s="243"/>
      <c r="AP51" s="237"/>
      <c r="AQ51" s="144" t="s">
        <v>353</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354</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484</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355</v>
      </c>
      <c r="AF58" s="238"/>
      <c r="AG58" s="238"/>
      <c r="AH58" s="239"/>
      <c r="AI58" s="237" t="s">
        <v>361</v>
      </c>
      <c r="AJ58" s="238"/>
      <c r="AK58" s="238"/>
      <c r="AL58" s="239"/>
      <c r="AM58" s="243" t="s">
        <v>465</v>
      </c>
      <c r="AN58" s="243"/>
      <c r="AO58" s="243"/>
      <c r="AP58" s="237"/>
      <c r="AQ58" s="144" t="s">
        <v>353</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354</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485</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480</v>
      </c>
      <c r="X65" s="484"/>
      <c r="Y65" s="487"/>
      <c r="Z65" s="487"/>
      <c r="AA65" s="488"/>
      <c r="AB65" s="231" t="s">
        <v>11</v>
      </c>
      <c r="AC65" s="232"/>
      <c r="AD65" s="233"/>
      <c r="AE65" s="237" t="s">
        <v>355</v>
      </c>
      <c r="AF65" s="238"/>
      <c r="AG65" s="238"/>
      <c r="AH65" s="239"/>
      <c r="AI65" s="237" t="s">
        <v>361</v>
      </c>
      <c r="AJ65" s="238"/>
      <c r="AK65" s="238"/>
      <c r="AL65" s="239"/>
      <c r="AM65" s="243" t="s">
        <v>465</v>
      </c>
      <c r="AN65" s="243"/>
      <c r="AO65" s="243"/>
      <c r="AP65" s="237"/>
      <c r="AQ65" s="231" t="s">
        <v>353</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483</v>
      </c>
      <c r="AX66" s="247"/>
    </row>
    <row r="67" spans="1:50" ht="23.25" hidden="1" customHeight="1" x14ac:dyDescent="0.15">
      <c r="A67" s="471"/>
      <c r="B67" s="472"/>
      <c r="C67" s="472"/>
      <c r="D67" s="472"/>
      <c r="E67" s="472"/>
      <c r="F67" s="473"/>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491</v>
      </c>
      <c r="B70" s="472"/>
      <c r="C70" s="472"/>
      <c r="D70" s="472"/>
      <c r="E70" s="472"/>
      <c r="F70" s="473"/>
      <c r="G70" s="249" t="s">
        <v>363</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485</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355</v>
      </c>
      <c r="AF73" s="238"/>
      <c r="AG73" s="238"/>
      <c r="AH73" s="239"/>
      <c r="AI73" s="237" t="s">
        <v>361</v>
      </c>
      <c r="AJ73" s="238"/>
      <c r="AK73" s="238"/>
      <c r="AL73" s="239"/>
      <c r="AM73" s="243" t="s">
        <v>465</v>
      </c>
      <c r="AN73" s="243"/>
      <c r="AO73" s="243"/>
      <c r="AP73" s="237"/>
      <c r="AQ73" s="152" t="s">
        <v>353</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354</v>
      </c>
      <c r="AT74" s="127"/>
      <c r="AU74" s="589"/>
      <c r="AV74" s="193"/>
      <c r="AW74" s="126" t="s">
        <v>300</v>
      </c>
      <c r="AX74" s="188"/>
    </row>
    <row r="75" spans="1:50" ht="23.25" hidden="1" customHeight="1" x14ac:dyDescent="0.15">
      <c r="A75" s="505"/>
      <c r="B75" s="506"/>
      <c r="C75" s="506"/>
      <c r="D75" s="506"/>
      <c r="E75" s="506"/>
      <c r="F75" s="507"/>
      <c r="G75" s="608"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520</v>
      </c>
      <c r="B78" s="329"/>
      <c r="C78" s="329"/>
      <c r="D78" s="329"/>
      <c r="E78" s="326" t="s">
        <v>458</v>
      </c>
      <c r="F78" s="327"/>
      <c r="G78" s="57" t="s">
        <v>363</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479</v>
      </c>
      <c r="AP79" s="272"/>
      <c r="AQ79" s="272"/>
      <c r="AR79" s="81" t="s">
        <v>477</v>
      </c>
      <c r="AS79" s="271"/>
      <c r="AT79" s="272"/>
      <c r="AU79" s="272"/>
      <c r="AV79" s="272"/>
      <c r="AW79" s="272"/>
      <c r="AX79" s="945"/>
    </row>
    <row r="80" spans="1:50" ht="18.75" hidden="1" customHeight="1" x14ac:dyDescent="0.15">
      <c r="A80" s="863" t="s">
        <v>266</v>
      </c>
      <c r="B80" s="520" t="s">
        <v>476</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355</v>
      </c>
      <c r="AF85" s="238"/>
      <c r="AG85" s="238"/>
      <c r="AH85" s="239"/>
      <c r="AI85" s="237" t="s">
        <v>361</v>
      </c>
      <c r="AJ85" s="238"/>
      <c r="AK85" s="238"/>
      <c r="AL85" s="239"/>
      <c r="AM85" s="243" t="s">
        <v>465</v>
      </c>
      <c r="AN85" s="243"/>
      <c r="AO85" s="243"/>
      <c r="AP85" s="237"/>
      <c r="AQ85" s="152" t="s">
        <v>353</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355</v>
      </c>
      <c r="AF90" s="238"/>
      <c r="AG90" s="238"/>
      <c r="AH90" s="239"/>
      <c r="AI90" s="237" t="s">
        <v>361</v>
      </c>
      <c r="AJ90" s="238"/>
      <c r="AK90" s="238"/>
      <c r="AL90" s="239"/>
      <c r="AM90" s="243" t="s">
        <v>465</v>
      </c>
      <c r="AN90" s="243"/>
      <c r="AO90" s="243"/>
      <c r="AP90" s="237"/>
      <c r="AQ90" s="152" t="s">
        <v>353</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355</v>
      </c>
      <c r="AF95" s="238"/>
      <c r="AG95" s="238"/>
      <c r="AH95" s="239"/>
      <c r="AI95" s="237" t="s">
        <v>361</v>
      </c>
      <c r="AJ95" s="238"/>
      <c r="AK95" s="238"/>
      <c r="AL95" s="239"/>
      <c r="AM95" s="243" t="s">
        <v>465</v>
      </c>
      <c r="AN95" s="243"/>
      <c r="AO95" s="243"/>
      <c r="AP95" s="237"/>
      <c r="AQ95" s="152" t="s">
        <v>353</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486</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355</v>
      </c>
      <c r="AF100" s="536"/>
      <c r="AG100" s="536"/>
      <c r="AH100" s="537"/>
      <c r="AI100" s="535" t="s">
        <v>361</v>
      </c>
      <c r="AJ100" s="536"/>
      <c r="AK100" s="536"/>
      <c r="AL100" s="537"/>
      <c r="AM100" s="535" t="s">
        <v>465</v>
      </c>
      <c r="AN100" s="536"/>
      <c r="AO100" s="536"/>
      <c r="AP100" s="537"/>
      <c r="AQ100" s="313" t="s">
        <v>487</v>
      </c>
      <c r="AR100" s="314"/>
      <c r="AS100" s="314"/>
      <c r="AT100" s="315"/>
      <c r="AU100" s="313" t="s">
        <v>530</v>
      </c>
      <c r="AV100" s="314"/>
      <c r="AW100" s="314"/>
      <c r="AX100" s="316"/>
    </row>
    <row r="101" spans="1:60" ht="23.25" customHeight="1" x14ac:dyDescent="0.15">
      <c r="A101" s="418"/>
      <c r="B101" s="419"/>
      <c r="C101" s="419"/>
      <c r="D101" s="419"/>
      <c r="E101" s="419"/>
      <c r="F101" s="420"/>
      <c r="G101" s="98" t="s">
        <v>699</v>
      </c>
      <c r="H101" s="98"/>
      <c r="I101" s="98"/>
      <c r="J101" s="98"/>
      <c r="K101" s="98"/>
      <c r="L101" s="98"/>
      <c r="M101" s="98"/>
      <c r="N101" s="98"/>
      <c r="O101" s="98"/>
      <c r="P101" s="98"/>
      <c r="Q101" s="98"/>
      <c r="R101" s="98"/>
      <c r="S101" s="98"/>
      <c r="T101" s="98"/>
      <c r="U101" s="98"/>
      <c r="V101" s="98"/>
      <c r="W101" s="98"/>
      <c r="X101" s="99"/>
      <c r="Y101" s="538" t="s">
        <v>55</v>
      </c>
      <c r="Z101" s="539"/>
      <c r="AA101" s="540"/>
      <c r="AB101" s="457" t="s">
        <v>654</v>
      </c>
      <c r="AC101" s="457"/>
      <c r="AD101" s="457"/>
      <c r="AE101" s="211">
        <v>9</v>
      </c>
      <c r="AF101" s="212"/>
      <c r="AG101" s="212"/>
      <c r="AH101" s="213"/>
      <c r="AI101" s="211">
        <v>4</v>
      </c>
      <c r="AJ101" s="212"/>
      <c r="AK101" s="212"/>
      <c r="AL101" s="213"/>
      <c r="AM101" s="211">
        <v>10</v>
      </c>
      <c r="AN101" s="212"/>
      <c r="AO101" s="212"/>
      <c r="AP101" s="213"/>
      <c r="AQ101" s="211" t="s">
        <v>578</v>
      </c>
      <c r="AR101" s="212"/>
      <c r="AS101" s="212"/>
      <c r="AT101" s="213"/>
      <c r="AU101" s="211" t="s">
        <v>578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654</v>
      </c>
      <c r="AC102" s="457"/>
      <c r="AD102" s="457"/>
      <c r="AE102" s="414">
        <v>9</v>
      </c>
      <c r="AF102" s="414"/>
      <c r="AG102" s="414"/>
      <c r="AH102" s="414"/>
      <c r="AI102" s="414">
        <v>6</v>
      </c>
      <c r="AJ102" s="414"/>
      <c r="AK102" s="414"/>
      <c r="AL102" s="414"/>
      <c r="AM102" s="414">
        <v>13</v>
      </c>
      <c r="AN102" s="414"/>
      <c r="AO102" s="414"/>
      <c r="AP102" s="414"/>
      <c r="AQ102" s="266" t="s">
        <v>636</v>
      </c>
      <c r="AR102" s="267"/>
      <c r="AS102" s="267"/>
      <c r="AT102" s="312"/>
      <c r="AU102" s="266" t="s">
        <v>628</v>
      </c>
      <c r="AV102" s="267"/>
      <c r="AW102" s="267"/>
      <c r="AX102" s="312"/>
    </row>
    <row r="103" spans="1:60" ht="31.5" hidden="1" customHeight="1" x14ac:dyDescent="0.15">
      <c r="A103" s="415" t="s">
        <v>486</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355</v>
      </c>
      <c r="AF103" s="412"/>
      <c r="AG103" s="412"/>
      <c r="AH103" s="413"/>
      <c r="AI103" s="411" t="s">
        <v>361</v>
      </c>
      <c r="AJ103" s="412"/>
      <c r="AK103" s="412"/>
      <c r="AL103" s="413"/>
      <c r="AM103" s="411" t="s">
        <v>465</v>
      </c>
      <c r="AN103" s="412"/>
      <c r="AO103" s="412"/>
      <c r="AP103" s="413"/>
      <c r="AQ103" s="277" t="s">
        <v>487</v>
      </c>
      <c r="AR103" s="278"/>
      <c r="AS103" s="278"/>
      <c r="AT103" s="317"/>
      <c r="AU103" s="277" t="s">
        <v>530</v>
      </c>
      <c r="AV103" s="278"/>
      <c r="AW103" s="278"/>
      <c r="AX103" s="279"/>
    </row>
    <row r="104" spans="1:60" ht="31.5" hidden="1" customHeight="1" x14ac:dyDescent="0.15">
      <c r="A104" s="418"/>
      <c r="B104" s="419"/>
      <c r="C104" s="419"/>
      <c r="D104" s="419"/>
      <c r="E104" s="419"/>
      <c r="F104" s="420"/>
      <c r="G104" s="98" t="s">
        <v>655</v>
      </c>
      <c r="H104" s="98"/>
      <c r="I104" s="98"/>
      <c r="J104" s="98"/>
      <c r="K104" s="98"/>
      <c r="L104" s="98"/>
      <c r="M104" s="98"/>
      <c r="N104" s="98"/>
      <c r="O104" s="98"/>
      <c r="P104" s="98"/>
      <c r="Q104" s="98"/>
      <c r="R104" s="98"/>
      <c r="S104" s="98"/>
      <c r="T104" s="98"/>
      <c r="U104" s="98"/>
      <c r="V104" s="98"/>
      <c r="W104" s="98"/>
      <c r="X104" s="99"/>
      <c r="Y104" s="461" t="s">
        <v>55</v>
      </c>
      <c r="Z104" s="462"/>
      <c r="AA104" s="463"/>
      <c r="AB104" s="541" t="s">
        <v>658</v>
      </c>
      <c r="AC104" s="542"/>
      <c r="AD104" s="543"/>
      <c r="AE104" s="211">
        <v>27</v>
      </c>
      <c r="AF104" s="212"/>
      <c r="AG104" s="212"/>
      <c r="AH104" s="213"/>
      <c r="AI104" s="211">
        <v>18</v>
      </c>
      <c r="AJ104" s="212"/>
      <c r="AK104" s="212"/>
      <c r="AL104" s="213"/>
      <c r="AM104" s="211">
        <v>35</v>
      </c>
      <c r="AN104" s="212"/>
      <c r="AO104" s="212"/>
      <c r="AP104" s="213"/>
      <c r="AQ104" s="211" t="s">
        <v>619</v>
      </c>
      <c r="AR104" s="212"/>
      <c r="AS104" s="212"/>
      <c r="AT104" s="213"/>
      <c r="AU104" s="211" t="s">
        <v>619</v>
      </c>
      <c r="AV104" s="212"/>
      <c r="AW104" s="212"/>
      <c r="AX104" s="213"/>
    </row>
    <row r="105" spans="1:60" ht="36"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658</v>
      </c>
      <c r="AC105" s="465"/>
      <c r="AD105" s="466"/>
      <c r="AE105" s="414">
        <v>27</v>
      </c>
      <c r="AF105" s="414"/>
      <c r="AG105" s="414"/>
      <c r="AH105" s="414"/>
      <c r="AI105" s="414">
        <v>34</v>
      </c>
      <c r="AJ105" s="414"/>
      <c r="AK105" s="414"/>
      <c r="AL105" s="414"/>
      <c r="AM105" s="414">
        <v>39</v>
      </c>
      <c r="AN105" s="414"/>
      <c r="AO105" s="414"/>
      <c r="AP105" s="414"/>
      <c r="AQ105" s="211" t="s">
        <v>619</v>
      </c>
      <c r="AR105" s="212"/>
      <c r="AS105" s="212"/>
      <c r="AT105" s="213"/>
      <c r="AU105" s="266" t="s">
        <v>619</v>
      </c>
      <c r="AV105" s="267"/>
      <c r="AW105" s="267"/>
      <c r="AX105" s="312"/>
    </row>
    <row r="106" spans="1:60" ht="31.5" customHeight="1" x14ac:dyDescent="0.15">
      <c r="A106" s="415" t="s">
        <v>486</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355</v>
      </c>
      <c r="AF106" s="412"/>
      <c r="AG106" s="412"/>
      <c r="AH106" s="413"/>
      <c r="AI106" s="411" t="s">
        <v>361</v>
      </c>
      <c r="AJ106" s="412"/>
      <c r="AK106" s="412"/>
      <c r="AL106" s="413"/>
      <c r="AM106" s="411" t="s">
        <v>465</v>
      </c>
      <c r="AN106" s="412"/>
      <c r="AO106" s="412"/>
      <c r="AP106" s="413"/>
      <c r="AQ106" s="277" t="s">
        <v>487</v>
      </c>
      <c r="AR106" s="278"/>
      <c r="AS106" s="278"/>
      <c r="AT106" s="317"/>
      <c r="AU106" s="277" t="s">
        <v>530</v>
      </c>
      <c r="AV106" s="278"/>
      <c r="AW106" s="278"/>
      <c r="AX106" s="279"/>
    </row>
    <row r="107" spans="1:60" ht="23.25" customHeight="1" x14ac:dyDescent="0.15">
      <c r="A107" s="418"/>
      <c r="B107" s="419"/>
      <c r="C107" s="419"/>
      <c r="D107" s="419"/>
      <c r="E107" s="419"/>
      <c r="F107" s="420"/>
      <c r="G107" s="98" t="s">
        <v>684</v>
      </c>
      <c r="H107" s="98"/>
      <c r="I107" s="98"/>
      <c r="J107" s="98"/>
      <c r="K107" s="98"/>
      <c r="L107" s="98"/>
      <c r="M107" s="98"/>
      <c r="N107" s="98"/>
      <c r="O107" s="98"/>
      <c r="P107" s="98"/>
      <c r="Q107" s="98"/>
      <c r="R107" s="98"/>
      <c r="S107" s="98"/>
      <c r="T107" s="98"/>
      <c r="U107" s="98"/>
      <c r="V107" s="98"/>
      <c r="W107" s="98"/>
      <c r="X107" s="99"/>
      <c r="Y107" s="461" t="s">
        <v>55</v>
      </c>
      <c r="Z107" s="462"/>
      <c r="AA107" s="463"/>
      <c r="AB107" s="541" t="s">
        <v>662</v>
      </c>
      <c r="AC107" s="542"/>
      <c r="AD107" s="543"/>
      <c r="AE107" s="414">
        <v>18</v>
      </c>
      <c r="AF107" s="414"/>
      <c r="AG107" s="414"/>
      <c r="AH107" s="414"/>
      <c r="AI107" s="414">
        <v>11</v>
      </c>
      <c r="AJ107" s="414"/>
      <c r="AK107" s="414"/>
      <c r="AL107" s="414"/>
      <c r="AM107" s="414">
        <v>52</v>
      </c>
      <c r="AN107" s="414"/>
      <c r="AO107" s="414"/>
      <c r="AP107" s="414"/>
      <c r="AQ107" s="211" t="s">
        <v>670</v>
      </c>
      <c r="AR107" s="212"/>
      <c r="AS107" s="212"/>
      <c r="AT107" s="213"/>
      <c r="AU107" s="211" t="s">
        <v>669</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662</v>
      </c>
      <c r="AC108" s="465"/>
      <c r="AD108" s="466"/>
      <c r="AE108" s="414">
        <v>17</v>
      </c>
      <c r="AF108" s="414"/>
      <c r="AG108" s="414"/>
      <c r="AH108" s="414"/>
      <c r="AI108" s="414">
        <v>11</v>
      </c>
      <c r="AJ108" s="414"/>
      <c r="AK108" s="414"/>
      <c r="AL108" s="414"/>
      <c r="AM108" s="414">
        <v>52</v>
      </c>
      <c r="AN108" s="414"/>
      <c r="AO108" s="414"/>
      <c r="AP108" s="414"/>
      <c r="AQ108" s="211" t="s">
        <v>671</v>
      </c>
      <c r="AR108" s="212"/>
      <c r="AS108" s="212"/>
      <c r="AT108" s="213"/>
      <c r="AU108" s="266" t="s">
        <v>669</v>
      </c>
      <c r="AV108" s="267"/>
      <c r="AW108" s="267"/>
      <c r="AX108" s="312"/>
    </row>
    <row r="109" spans="1:60" ht="31.5" customHeight="1" x14ac:dyDescent="0.15">
      <c r="A109" s="415" t="s">
        <v>486</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355</v>
      </c>
      <c r="AF109" s="412"/>
      <c r="AG109" s="412"/>
      <c r="AH109" s="413"/>
      <c r="AI109" s="411" t="s">
        <v>361</v>
      </c>
      <c r="AJ109" s="412"/>
      <c r="AK109" s="412"/>
      <c r="AL109" s="413"/>
      <c r="AM109" s="411" t="s">
        <v>465</v>
      </c>
      <c r="AN109" s="412"/>
      <c r="AO109" s="412"/>
      <c r="AP109" s="413"/>
      <c r="AQ109" s="277" t="s">
        <v>487</v>
      </c>
      <c r="AR109" s="278"/>
      <c r="AS109" s="278"/>
      <c r="AT109" s="317"/>
      <c r="AU109" s="277" t="s">
        <v>530</v>
      </c>
      <c r="AV109" s="278"/>
      <c r="AW109" s="278"/>
      <c r="AX109" s="279"/>
    </row>
    <row r="110" spans="1:60" ht="23.25" customHeight="1" x14ac:dyDescent="0.15">
      <c r="A110" s="418"/>
      <c r="B110" s="419"/>
      <c r="C110" s="419"/>
      <c r="D110" s="419"/>
      <c r="E110" s="419"/>
      <c r="F110" s="420"/>
      <c r="G110" s="98" t="s">
        <v>685</v>
      </c>
      <c r="H110" s="98"/>
      <c r="I110" s="98"/>
      <c r="J110" s="98"/>
      <c r="K110" s="98"/>
      <c r="L110" s="98"/>
      <c r="M110" s="98"/>
      <c r="N110" s="98"/>
      <c r="O110" s="98"/>
      <c r="P110" s="98"/>
      <c r="Q110" s="98"/>
      <c r="R110" s="98"/>
      <c r="S110" s="98"/>
      <c r="T110" s="98"/>
      <c r="U110" s="98"/>
      <c r="V110" s="98"/>
      <c r="W110" s="98"/>
      <c r="X110" s="99"/>
      <c r="Y110" s="461" t="s">
        <v>55</v>
      </c>
      <c r="Z110" s="462"/>
      <c r="AA110" s="463"/>
      <c r="AB110" s="541" t="s">
        <v>663</v>
      </c>
      <c r="AC110" s="542"/>
      <c r="AD110" s="543"/>
      <c r="AE110" s="414">
        <v>54</v>
      </c>
      <c r="AF110" s="414"/>
      <c r="AG110" s="414"/>
      <c r="AH110" s="414"/>
      <c r="AI110" s="414">
        <v>45</v>
      </c>
      <c r="AJ110" s="414"/>
      <c r="AK110" s="414"/>
      <c r="AL110" s="414"/>
      <c r="AM110" s="414">
        <v>138</v>
      </c>
      <c r="AN110" s="414"/>
      <c r="AO110" s="414"/>
      <c r="AP110" s="414"/>
      <c r="AQ110" s="211" t="s">
        <v>669</v>
      </c>
      <c r="AR110" s="212"/>
      <c r="AS110" s="212"/>
      <c r="AT110" s="213"/>
      <c r="AU110" s="211" t="s">
        <v>669</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663</v>
      </c>
      <c r="AC111" s="465"/>
      <c r="AD111" s="466"/>
      <c r="AE111" s="414">
        <v>59</v>
      </c>
      <c r="AF111" s="414"/>
      <c r="AG111" s="414"/>
      <c r="AH111" s="414"/>
      <c r="AI111" s="414">
        <v>45</v>
      </c>
      <c r="AJ111" s="414"/>
      <c r="AK111" s="414"/>
      <c r="AL111" s="414"/>
      <c r="AM111" s="414">
        <v>146</v>
      </c>
      <c r="AN111" s="414"/>
      <c r="AO111" s="414"/>
      <c r="AP111" s="414"/>
      <c r="AQ111" s="211" t="s">
        <v>669</v>
      </c>
      <c r="AR111" s="212"/>
      <c r="AS111" s="212"/>
      <c r="AT111" s="213"/>
      <c r="AU111" s="266" t="s">
        <v>669</v>
      </c>
      <c r="AV111" s="267"/>
      <c r="AW111" s="267"/>
      <c r="AX111" s="312"/>
    </row>
    <row r="112" spans="1:60" ht="31.5" customHeight="1" x14ac:dyDescent="0.15">
      <c r="A112" s="415" t="s">
        <v>486</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355</v>
      </c>
      <c r="AF112" s="412"/>
      <c r="AG112" s="412"/>
      <c r="AH112" s="413"/>
      <c r="AI112" s="411" t="s">
        <v>361</v>
      </c>
      <c r="AJ112" s="412"/>
      <c r="AK112" s="412"/>
      <c r="AL112" s="413"/>
      <c r="AM112" s="411" t="s">
        <v>465</v>
      </c>
      <c r="AN112" s="412"/>
      <c r="AO112" s="412"/>
      <c r="AP112" s="413"/>
      <c r="AQ112" s="277" t="s">
        <v>487</v>
      </c>
      <c r="AR112" s="278"/>
      <c r="AS112" s="278"/>
      <c r="AT112" s="317"/>
      <c r="AU112" s="277" t="s">
        <v>530</v>
      </c>
      <c r="AV112" s="278"/>
      <c r="AW112" s="278"/>
      <c r="AX112" s="279"/>
    </row>
    <row r="113" spans="1:50" ht="23.25" customHeight="1" x14ac:dyDescent="0.15">
      <c r="A113" s="418"/>
      <c r="B113" s="419"/>
      <c r="C113" s="419"/>
      <c r="D113" s="419"/>
      <c r="E113" s="419"/>
      <c r="F113" s="420"/>
      <c r="G113" s="98" t="s">
        <v>664</v>
      </c>
      <c r="H113" s="98"/>
      <c r="I113" s="98"/>
      <c r="J113" s="98"/>
      <c r="K113" s="98"/>
      <c r="L113" s="98"/>
      <c r="M113" s="98"/>
      <c r="N113" s="98"/>
      <c r="O113" s="98"/>
      <c r="P113" s="98"/>
      <c r="Q113" s="98"/>
      <c r="R113" s="98"/>
      <c r="S113" s="98"/>
      <c r="T113" s="98"/>
      <c r="U113" s="98"/>
      <c r="V113" s="98"/>
      <c r="W113" s="98"/>
      <c r="X113" s="99"/>
      <c r="Y113" s="461" t="s">
        <v>55</v>
      </c>
      <c r="Z113" s="462"/>
      <c r="AA113" s="463"/>
      <c r="AB113" s="541" t="s">
        <v>665</v>
      </c>
      <c r="AC113" s="542"/>
      <c r="AD113" s="543"/>
      <c r="AE113" s="414">
        <v>161</v>
      </c>
      <c r="AF113" s="414"/>
      <c r="AG113" s="414"/>
      <c r="AH113" s="414"/>
      <c r="AI113" s="414">
        <v>109</v>
      </c>
      <c r="AJ113" s="414"/>
      <c r="AK113" s="414"/>
      <c r="AL113" s="414"/>
      <c r="AM113" s="414">
        <v>442</v>
      </c>
      <c r="AN113" s="414"/>
      <c r="AO113" s="414"/>
      <c r="AP113" s="414"/>
      <c r="AQ113" s="211" t="s">
        <v>669</v>
      </c>
      <c r="AR113" s="212"/>
      <c r="AS113" s="212"/>
      <c r="AT113" s="213"/>
      <c r="AU113" s="211" t="s">
        <v>669</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665</v>
      </c>
      <c r="AC114" s="465"/>
      <c r="AD114" s="466"/>
      <c r="AE114" s="414">
        <v>120</v>
      </c>
      <c r="AF114" s="414"/>
      <c r="AG114" s="414"/>
      <c r="AH114" s="414"/>
      <c r="AI114" s="414">
        <v>104</v>
      </c>
      <c r="AJ114" s="414"/>
      <c r="AK114" s="414"/>
      <c r="AL114" s="414"/>
      <c r="AM114" s="414">
        <v>638</v>
      </c>
      <c r="AN114" s="414"/>
      <c r="AO114" s="414"/>
      <c r="AP114" s="414"/>
      <c r="AQ114" s="211" t="s">
        <v>669</v>
      </c>
      <c r="AR114" s="212"/>
      <c r="AS114" s="212"/>
      <c r="AT114" s="213"/>
      <c r="AU114" s="211" t="s">
        <v>669</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355</v>
      </c>
      <c r="AF115" s="412"/>
      <c r="AG115" s="412"/>
      <c r="AH115" s="413"/>
      <c r="AI115" s="411" t="s">
        <v>361</v>
      </c>
      <c r="AJ115" s="412"/>
      <c r="AK115" s="412"/>
      <c r="AL115" s="413"/>
      <c r="AM115" s="411" t="s">
        <v>465</v>
      </c>
      <c r="AN115" s="412"/>
      <c r="AO115" s="412"/>
      <c r="AP115" s="413"/>
      <c r="AQ115" s="590" t="s">
        <v>531</v>
      </c>
      <c r="AR115" s="591"/>
      <c r="AS115" s="591"/>
      <c r="AT115" s="591"/>
      <c r="AU115" s="591"/>
      <c r="AV115" s="591"/>
      <c r="AW115" s="591"/>
      <c r="AX115" s="592"/>
    </row>
    <row r="116" spans="1:50" ht="23.25" customHeight="1" x14ac:dyDescent="0.15">
      <c r="A116" s="435"/>
      <c r="B116" s="436"/>
      <c r="C116" s="436"/>
      <c r="D116" s="436"/>
      <c r="E116" s="436"/>
      <c r="F116" s="437"/>
      <c r="G116" s="389" t="s">
        <v>700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622</v>
      </c>
      <c r="AC116" s="459"/>
      <c r="AD116" s="460"/>
      <c r="AE116" s="414">
        <v>1.1000000000000001</v>
      </c>
      <c r="AF116" s="414"/>
      <c r="AG116" s="414"/>
      <c r="AH116" s="414"/>
      <c r="AI116" s="414">
        <v>1.5</v>
      </c>
      <c r="AJ116" s="414"/>
      <c r="AK116" s="414"/>
      <c r="AL116" s="414"/>
      <c r="AM116" s="414">
        <v>0.6</v>
      </c>
      <c r="AN116" s="414"/>
      <c r="AO116" s="414"/>
      <c r="AP116" s="414"/>
      <c r="AQ116" s="211" t="s">
        <v>627</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657</v>
      </c>
      <c r="AC117" s="469"/>
      <c r="AD117" s="470"/>
      <c r="AE117" s="547" t="s">
        <v>667</v>
      </c>
      <c r="AF117" s="547"/>
      <c r="AG117" s="547"/>
      <c r="AH117" s="547"/>
      <c r="AI117" s="547" t="s">
        <v>668</v>
      </c>
      <c r="AJ117" s="547"/>
      <c r="AK117" s="547"/>
      <c r="AL117" s="547"/>
      <c r="AM117" s="547" t="s">
        <v>666</v>
      </c>
      <c r="AN117" s="547"/>
      <c r="AO117" s="547"/>
      <c r="AP117" s="547"/>
      <c r="AQ117" s="547" t="s">
        <v>627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355</v>
      </c>
      <c r="AF118" s="412"/>
      <c r="AG118" s="412"/>
      <c r="AH118" s="413"/>
      <c r="AI118" s="411" t="s">
        <v>361</v>
      </c>
      <c r="AJ118" s="412"/>
      <c r="AK118" s="412"/>
      <c r="AL118" s="413"/>
      <c r="AM118" s="411" t="s">
        <v>465</v>
      </c>
      <c r="AN118" s="412"/>
      <c r="AO118" s="412"/>
      <c r="AP118" s="413"/>
      <c r="AQ118" s="590" t="s">
        <v>531</v>
      </c>
      <c r="AR118" s="591"/>
      <c r="AS118" s="591"/>
      <c r="AT118" s="591"/>
      <c r="AU118" s="591"/>
      <c r="AV118" s="591"/>
      <c r="AW118" s="591"/>
      <c r="AX118" s="592"/>
    </row>
    <row r="119" spans="1:50" ht="23.25" customHeight="1" x14ac:dyDescent="0.15">
      <c r="A119" s="435"/>
      <c r="B119" s="436"/>
      <c r="C119" s="436"/>
      <c r="D119" s="436"/>
      <c r="E119" s="436"/>
      <c r="F119" s="437"/>
      <c r="G119" s="389" t="s">
        <v>703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672</v>
      </c>
      <c r="AC119" s="459"/>
      <c r="AD119" s="460"/>
      <c r="AE119" s="414">
        <v>7.5</v>
      </c>
      <c r="AF119" s="414"/>
      <c r="AG119" s="414"/>
      <c r="AH119" s="414"/>
      <c r="AI119" s="414">
        <v>12.2</v>
      </c>
      <c r="AJ119" s="414"/>
      <c r="AK119" s="414"/>
      <c r="AL119" s="414"/>
      <c r="AM119" s="414">
        <v>2.6</v>
      </c>
      <c r="AN119" s="414"/>
      <c r="AO119" s="414"/>
      <c r="AP119" s="414"/>
      <c r="AQ119" s="414" t="s">
        <v>656</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657</v>
      </c>
      <c r="AC120" s="469"/>
      <c r="AD120" s="470"/>
      <c r="AE120" s="547" t="s">
        <v>694</v>
      </c>
      <c r="AF120" s="547"/>
      <c r="AG120" s="547"/>
      <c r="AH120" s="547"/>
      <c r="AI120" s="547" t="s">
        <v>695</v>
      </c>
      <c r="AJ120" s="547"/>
      <c r="AK120" s="547"/>
      <c r="AL120" s="547"/>
      <c r="AM120" s="547" t="s">
        <v>696</v>
      </c>
      <c r="AN120" s="547"/>
      <c r="AO120" s="547"/>
      <c r="AP120" s="547"/>
      <c r="AQ120" s="547" t="s">
        <v>656</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355</v>
      </c>
      <c r="AF121" s="412"/>
      <c r="AG121" s="412"/>
      <c r="AH121" s="413"/>
      <c r="AI121" s="411" t="s">
        <v>361</v>
      </c>
      <c r="AJ121" s="412"/>
      <c r="AK121" s="412"/>
      <c r="AL121" s="413"/>
      <c r="AM121" s="411" t="s">
        <v>465</v>
      </c>
      <c r="AN121" s="412"/>
      <c r="AO121" s="412"/>
      <c r="AP121" s="413"/>
      <c r="AQ121" s="590" t="s">
        <v>531</v>
      </c>
      <c r="AR121" s="591"/>
      <c r="AS121" s="591"/>
      <c r="AT121" s="591"/>
      <c r="AU121" s="591"/>
      <c r="AV121" s="591"/>
      <c r="AW121" s="591"/>
      <c r="AX121" s="592"/>
    </row>
    <row r="122" spans="1:50" ht="23.25" customHeight="1" x14ac:dyDescent="0.15">
      <c r="A122" s="435"/>
      <c r="B122" s="436"/>
      <c r="C122" s="436"/>
      <c r="D122" s="436"/>
      <c r="E122" s="436"/>
      <c r="F122" s="437"/>
      <c r="G122" s="389" t="s">
        <v>709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673</v>
      </c>
      <c r="AC122" s="459"/>
      <c r="AD122" s="460"/>
      <c r="AE122" s="414">
        <v>2.5</v>
      </c>
      <c r="AF122" s="414"/>
      <c r="AG122" s="414"/>
      <c r="AH122" s="414"/>
      <c r="AI122" s="414">
        <v>3</v>
      </c>
      <c r="AJ122" s="414"/>
      <c r="AK122" s="414"/>
      <c r="AL122" s="414"/>
      <c r="AM122" s="414">
        <v>1</v>
      </c>
      <c r="AN122" s="414"/>
      <c r="AO122" s="414"/>
      <c r="AP122" s="414"/>
      <c r="AQ122" s="414" t="s">
        <v>669</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674</v>
      </c>
      <c r="AC123" s="469"/>
      <c r="AD123" s="470"/>
      <c r="AE123" s="547" t="s">
        <v>691</v>
      </c>
      <c r="AF123" s="547"/>
      <c r="AG123" s="547"/>
      <c r="AH123" s="547"/>
      <c r="AI123" s="547" t="s">
        <v>692</v>
      </c>
      <c r="AJ123" s="547"/>
      <c r="AK123" s="547"/>
      <c r="AL123" s="547"/>
      <c r="AM123" s="547" t="s">
        <v>693</v>
      </c>
      <c r="AN123" s="547"/>
      <c r="AO123" s="547"/>
      <c r="AP123" s="547"/>
      <c r="AQ123" s="547" t="s">
        <v>669</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355</v>
      </c>
      <c r="AF124" s="412"/>
      <c r="AG124" s="412"/>
      <c r="AH124" s="413"/>
      <c r="AI124" s="411" t="s">
        <v>361</v>
      </c>
      <c r="AJ124" s="412"/>
      <c r="AK124" s="412"/>
      <c r="AL124" s="413"/>
      <c r="AM124" s="411" t="s">
        <v>465</v>
      </c>
      <c r="AN124" s="412"/>
      <c r="AO124" s="412"/>
      <c r="AP124" s="413"/>
      <c r="AQ124" s="590" t="s">
        <v>531</v>
      </c>
      <c r="AR124" s="591"/>
      <c r="AS124" s="591"/>
      <c r="AT124" s="591"/>
      <c r="AU124" s="591"/>
      <c r="AV124" s="591"/>
      <c r="AW124" s="591"/>
      <c r="AX124" s="592"/>
    </row>
    <row r="125" spans="1:50" ht="23.25" customHeight="1" x14ac:dyDescent="0.15">
      <c r="A125" s="435"/>
      <c r="B125" s="436"/>
      <c r="C125" s="436"/>
      <c r="D125" s="436"/>
      <c r="E125" s="436"/>
      <c r="F125" s="437"/>
      <c r="G125" s="389" t="s">
        <v>704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t="s">
        <v>675</v>
      </c>
      <c r="AC125" s="459"/>
      <c r="AD125" s="460"/>
      <c r="AE125" s="414">
        <v>0.8</v>
      </c>
      <c r="AF125" s="414"/>
      <c r="AG125" s="414"/>
      <c r="AH125" s="414"/>
      <c r="AI125" s="414">
        <v>1.2</v>
      </c>
      <c r="AJ125" s="414"/>
      <c r="AK125" s="414"/>
      <c r="AL125" s="414"/>
      <c r="AM125" s="414">
        <v>0.3</v>
      </c>
      <c r="AN125" s="414"/>
      <c r="AO125" s="414"/>
      <c r="AP125" s="414"/>
      <c r="AQ125" s="414" t="s">
        <v>679</v>
      </c>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705</v>
      </c>
      <c r="AC126" s="469"/>
      <c r="AD126" s="470"/>
      <c r="AE126" s="547" t="s">
        <v>706</v>
      </c>
      <c r="AF126" s="547"/>
      <c r="AG126" s="547"/>
      <c r="AH126" s="547"/>
      <c r="AI126" s="547" t="s">
        <v>707</v>
      </c>
      <c r="AJ126" s="547"/>
      <c r="AK126" s="547"/>
      <c r="AL126" s="547"/>
      <c r="AM126" s="547" t="s">
        <v>708</v>
      </c>
      <c r="AN126" s="547"/>
      <c r="AO126" s="547"/>
      <c r="AP126" s="547"/>
      <c r="AQ126" s="547" t="s">
        <v>679</v>
      </c>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355</v>
      </c>
      <c r="AF127" s="412"/>
      <c r="AG127" s="412"/>
      <c r="AH127" s="413"/>
      <c r="AI127" s="411" t="s">
        <v>361</v>
      </c>
      <c r="AJ127" s="412"/>
      <c r="AK127" s="412"/>
      <c r="AL127" s="413"/>
      <c r="AM127" s="411" t="s">
        <v>465</v>
      </c>
      <c r="AN127" s="412"/>
      <c r="AO127" s="412"/>
      <c r="AP127" s="413"/>
      <c r="AQ127" s="590" t="s">
        <v>531</v>
      </c>
      <c r="AR127" s="591"/>
      <c r="AS127" s="591"/>
      <c r="AT127" s="591"/>
      <c r="AU127" s="591"/>
      <c r="AV127" s="591"/>
      <c r="AW127" s="591"/>
      <c r="AX127" s="592"/>
    </row>
    <row r="128" spans="1:50" ht="23.25" hidden="1" customHeight="1" x14ac:dyDescent="0.15">
      <c r="A128" s="435"/>
      <c r="B128" s="436"/>
      <c r="C128" s="436"/>
      <c r="D128" s="436"/>
      <c r="E128" s="436"/>
      <c r="F128" s="437"/>
      <c r="G128" s="389" t="s">
        <v>496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495</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367</v>
      </c>
      <c r="B130" s="178"/>
      <c r="C130" s="177" t="s">
        <v>364</v>
      </c>
      <c r="D130" s="178"/>
      <c r="E130" s="162" t="s">
        <v>397</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396</v>
      </c>
      <c r="F131" s="168"/>
      <c r="G131" s="103" t="s">
        <v>621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465</v>
      </c>
      <c r="AN132" s="148"/>
      <c r="AO132" s="148"/>
      <c r="AP132" s="144"/>
      <c r="AQ132" s="144" t="s">
        <v>353</v>
      </c>
      <c r="AR132" s="145"/>
      <c r="AS132" s="145"/>
      <c r="AT132" s="146"/>
      <c r="AU132" s="189" t="s">
        <v>378</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354</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377</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465</v>
      </c>
      <c r="AN136" s="148"/>
      <c r="AO136" s="148"/>
      <c r="AP136" s="144"/>
      <c r="AQ136" s="144" t="s">
        <v>353</v>
      </c>
      <c r="AR136" s="145"/>
      <c r="AS136" s="145"/>
      <c r="AT136" s="146"/>
      <c r="AU136" s="189" t="s">
        <v>378</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354</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465</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465</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465</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379</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48" customHeight="1" x14ac:dyDescent="0.15">
      <c r="A154" s="182"/>
      <c r="B154" s="179"/>
      <c r="C154" s="173"/>
      <c r="D154" s="179"/>
      <c r="E154" s="173"/>
      <c r="F154" s="174"/>
      <c r="G154" s="97" t="s">
        <v>660</v>
      </c>
      <c r="H154" s="98"/>
      <c r="I154" s="98"/>
      <c r="J154" s="98"/>
      <c r="K154" s="98"/>
      <c r="L154" s="98"/>
      <c r="M154" s="98"/>
      <c r="N154" s="98"/>
      <c r="O154" s="98"/>
      <c r="P154" s="99"/>
      <c r="Q154" s="118" t="s">
        <v>686</v>
      </c>
      <c r="R154" s="98"/>
      <c r="S154" s="98"/>
      <c r="T154" s="98"/>
      <c r="U154" s="98"/>
      <c r="V154" s="98"/>
      <c r="W154" s="98"/>
      <c r="X154" s="98"/>
      <c r="Y154" s="98"/>
      <c r="Z154" s="98"/>
      <c r="AA154" s="286"/>
      <c r="AB154" s="134" t="s">
        <v>580</v>
      </c>
      <c r="AC154" s="135"/>
      <c r="AD154" s="135"/>
      <c r="AE154" s="140" t="s">
        <v>687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4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42.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701</v>
      </c>
      <c r="AF157" s="98"/>
      <c r="AG157" s="98"/>
      <c r="AH157" s="98"/>
      <c r="AI157" s="98"/>
      <c r="AJ157" s="98"/>
      <c r="AK157" s="98"/>
      <c r="AL157" s="98"/>
      <c r="AM157" s="98"/>
      <c r="AN157" s="98"/>
      <c r="AO157" s="98"/>
      <c r="AP157" s="98"/>
      <c r="AQ157" s="98"/>
      <c r="AR157" s="98"/>
      <c r="AS157" s="98"/>
      <c r="AT157" s="98"/>
      <c r="AU157" s="98"/>
      <c r="AV157" s="98"/>
      <c r="AW157" s="98"/>
      <c r="AX157" s="119"/>
    </row>
    <row r="158" spans="1:50" ht="124.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customHeight="1" x14ac:dyDescent="0.15">
      <c r="A159" s="182"/>
      <c r="B159" s="179"/>
      <c r="C159" s="173"/>
      <c r="D159" s="179"/>
      <c r="E159" s="173"/>
      <c r="F159" s="174"/>
      <c r="G159" s="150" t="s">
        <v>379</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39" customHeight="1" x14ac:dyDescent="0.15">
      <c r="A161" s="182"/>
      <c r="B161" s="179"/>
      <c r="C161" s="173"/>
      <c r="D161" s="179"/>
      <c r="E161" s="173"/>
      <c r="F161" s="174"/>
      <c r="G161" s="97" t="s">
        <v>661</v>
      </c>
      <c r="H161" s="98"/>
      <c r="I161" s="98"/>
      <c r="J161" s="98"/>
      <c r="K161" s="98"/>
      <c r="L161" s="98"/>
      <c r="M161" s="98"/>
      <c r="N161" s="98"/>
      <c r="O161" s="98"/>
      <c r="P161" s="99"/>
      <c r="Q161" s="118" t="s">
        <v>697</v>
      </c>
      <c r="R161" s="98"/>
      <c r="S161" s="98"/>
      <c r="T161" s="98"/>
      <c r="U161" s="98"/>
      <c r="V161" s="98"/>
      <c r="W161" s="98"/>
      <c r="X161" s="98"/>
      <c r="Y161" s="98"/>
      <c r="Z161" s="98"/>
      <c r="AA161" s="286"/>
      <c r="AB161" s="134" t="s">
        <v>680</v>
      </c>
      <c r="AC161" s="135"/>
      <c r="AD161" s="135"/>
      <c r="AE161" s="140" t="s">
        <v>688</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56.25"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47.25"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t="s">
        <v>689</v>
      </c>
      <c r="AF164" s="98"/>
      <c r="AG164" s="98"/>
      <c r="AH164" s="98"/>
      <c r="AI164" s="98"/>
      <c r="AJ164" s="98"/>
      <c r="AK164" s="98"/>
      <c r="AL164" s="98"/>
      <c r="AM164" s="98"/>
      <c r="AN164" s="98"/>
      <c r="AO164" s="98"/>
      <c r="AP164" s="98"/>
      <c r="AQ164" s="98"/>
      <c r="AR164" s="98"/>
      <c r="AS164" s="98"/>
      <c r="AT164" s="98"/>
      <c r="AU164" s="98"/>
      <c r="AV164" s="98"/>
      <c r="AW164" s="98"/>
      <c r="AX164" s="119"/>
    </row>
    <row r="165" spans="1:50" ht="44.25"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6.25" customHeight="1" x14ac:dyDescent="0.15">
      <c r="A188" s="182"/>
      <c r="B188" s="179"/>
      <c r="C188" s="173"/>
      <c r="D188" s="179"/>
      <c r="E188" s="118" t="s">
        <v>690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465</v>
      </c>
      <c r="AN192" s="148"/>
      <c r="AO192" s="148"/>
      <c r="AP192" s="144"/>
      <c r="AQ192" s="144" t="s">
        <v>353</v>
      </c>
      <c r="AR192" s="145"/>
      <c r="AS192" s="145"/>
      <c r="AT192" s="146"/>
      <c r="AU192" s="189" t="s">
        <v>378</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465</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465</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465</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465</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465</v>
      </c>
      <c r="AN252" s="148"/>
      <c r="AO252" s="148"/>
      <c r="AP252" s="144"/>
      <c r="AQ252" s="144" t="s">
        <v>353</v>
      </c>
      <c r="AR252" s="145"/>
      <c r="AS252" s="145"/>
      <c r="AT252" s="146"/>
      <c r="AU252" s="189" t="s">
        <v>378</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465</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465</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465</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465</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465</v>
      </c>
      <c r="AN312" s="148"/>
      <c r="AO312" s="148"/>
      <c r="AP312" s="144"/>
      <c r="AQ312" s="144" t="s">
        <v>353</v>
      </c>
      <c r="AR312" s="145"/>
      <c r="AS312" s="145"/>
      <c r="AT312" s="146"/>
      <c r="AU312" s="189" t="s">
        <v>378</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465</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465</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465</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465</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465</v>
      </c>
      <c r="AN372" s="148"/>
      <c r="AO372" s="148"/>
      <c r="AP372" s="144"/>
      <c r="AQ372" s="144" t="s">
        <v>353</v>
      </c>
      <c r="AR372" s="145"/>
      <c r="AS372" s="145"/>
      <c r="AT372" s="146"/>
      <c r="AU372" s="189" t="s">
        <v>378</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465</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465</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465</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465</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366</v>
      </c>
      <c r="D430" s="929"/>
      <c r="E430" s="167" t="s">
        <v>386</v>
      </c>
      <c r="F430" s="168"/>
      <c r="G430" s="897" t="s">
        <v>382</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465</v>
      </c>
      <c r="AJ431" s="210"/>
      <c r="AK431" s="210"/>
      <c r="AL431" s="152"/>
      <c r="AM431" s="210" t="s">
        <v>525</v>
      </c>
      <c r="AN431" s="210"/>
      <c r="AO431" s="210"/>
      <c r="AP431" s="152"/>
      <c r="AQ431" s="152" t="s">
        <v>353</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354</v>
      </c>
      <c r="AH432" s="127"/>
      <c r="AI432" s="149"/>
      <c r="AJ432" s="149"/>
      <c r="AK432" s="149"/>
      <c r="AL432" s="147"/>
      <c r="AM432" s="149"/>
      <c r="AN432" s="149"/>
      <c r="AO432" s="149"/>
      <c r="AP432" s="147"/>
      <c r="AQ432" s="589"/>
      <c r="AR432" s="193"/>
      <c r="AS432" s="126" t="s">
        <v>354</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465</v>
      </c>
      <c r="AJ436" s="210"/>
      <c r="AK436" s="210"/>
      <c r="AL436" s="152"/>
      <c r="AM436" s="210" t="s">
        <v>525</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89"/>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465</v>
      </c>
      <c r="AJ441" s="210"/>
      <c r="AK441" s="210"/>
      <c r="AL441" s="152"/>
      <c r="AM441" s="210" t="s">
        <v>525</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89"/>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465</v>
      </c>
      <c r="AJ446" s="210"/>
      <c r="AK446" s="210"/>
      <c r="AL446" s="152"/>
      <c r="AM446" s="210" t="s">
        <v>525</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89"/>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465</v>
      </c>
      <c r="AJ451" s="210"/>
      <c r="AK451" s="210"/>
      <c r="AL451" s="152"/>
      <c r="AM451" s="210" t="s">
        <v>525</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89"/>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465</v>
      </c>
      <c r="AJ456" s="210"/>
      <c r="AK456" s="210"/>
      <c r="AL456" s="152"/>
      <c r="AM456" s="210" t="s">
        <v>525</v>
      </c>
      <c r="AN456" s="210"/>
      <c r="AO456" s="210"/>
      <c r="AP456" s="152"/>
      <c r="AQ456" s="152" t="s">
        <v>353</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354</v>
      </c>
      <c r="AH457" s="127"/>
      <c r="AI457" s="149"/>
      <c r="AJ457" s="149"/>
      <c r="AK457" s="149"/>
      <c r="AL457" s="147"/>
      <c r="AM457" s="149"/>
      <c r="AN457" s="149"/>
      <c r="AO457" s="149"/>
      <c r="AP457" s="147"/>
      <c r="AQ457" s="589"/>
      <c r="AR457" s="193"/>
      <c r="AS457" s="126" t="s">
        <v>354</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465</v>
      </c>
      <c r="AJ461" s="210"/>
      <c r="AK461" s="210"/>
      <c r="AL461" s="152"/>
      <c r="AM461" s="210" t="s">
        <v>525</v>
      </c>
      <c r="AN461" s="210"/>
      <c r="AO461" s="210"/>
      <c r="AP461" s="152"/>
      <c r="AQ461" s="152" t="s">
        <v>353</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589"/>
      <c r="AR462" s="193"/>
      <c r="AS462" s="126" t="s">
        <v>354</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465</v>
      </c>
      <c r="AJ466" s="210"/>
      <c r="AK466" s="210"/>
      <c r="AL466" s="152"/>
      <c r="AM466" s="210" t="s">
        <v>525</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89"/>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465</v>
      </c>
      <c r="AJ471" s="210"/>
      <c r="AK471" s="210"/>
      <c r="AL471" s="152"/>
      <c r="AM471" s="210" t="s">
        <v>525</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89"/>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465</v>
      </c>
      <c r="AJ476" s="210"/>
      <c r="AK476" s="210"/>
      <c r="AL476" s="152"/>
      <c r="AM476" s="210" t="s">
        <v>525</v>
      </c>
      <c r="AN476" s="210"/>
      <c r="AO476" s="210"/>
      <c r="AP476" s="152"/>
      <c r="AQ476" s="152" t="s">
        <v>353</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589"/>
      <c r="AR477" s="193"/>
      <c r="AS477" s="126" t="s">
        <v>354</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897" t="s">
        <v>382</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465</v>
      </c>
      <c r="AJ485" s="210"/>
      <c r="AK485" s="210"/>
      <c r="AL485" s="152"/>
      <c r="AM485" s="210" t="s">
        <v>525</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89"/>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465</v>
      </c>
      <c r="AJ490" s="210"/>
      <c r="AK490" s="210"/>
      <c r="AL490" s="152"/>
      <c r="AM490" s="210" t="s">
        <v>525</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89"/>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465</v>
      </c>
      <c r="AJ495" s="210"/>
      <c r="AK495" s="210"/>
      <c r="AL495" s="152"/>
      <c r="AM495" s="210" t="s">
        <v>525</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89"/>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465</v>
      </c>
      <c r="AJ500" s="210"/>
      <c r="AK500" s="210"/>
      <c r="AL500" s="152"/>
      <c r="AM500" s="210" t="s">
        <v>525</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89"/>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465</v>
      </c>
      <c r="AJ505" s="210"/>
      <c r="AK505" s="210"/>
      <c r="AL505" s="152"/>
      <c r="AM505" s="210" t="s">
        <v>525</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89"/>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465</v>
      </c>
      <c r="AJ510" s="210"/>
      <c r="AK510" s="210"/>
      <c r="AL510" s="152"/>
      <c r="AM510" s="210" t="s">
        <v>525</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89"/>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465</v>
      </c>
      <c r="AJ515" s="210"/>
      <c r="AK515" s="210"/>
      <c r="AL515" s="152"/>
      <c r="AM515" s="210" t="s">
        <v>525</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89"/>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465</v>
      </c>
      <c r="AJ520" s="210"/>
      <c r="AK520" s="210"/>
      <c r="AL520" s="152"/>
      <c r="AM520" s="210" t="s">
        <v>525</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89"/>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465</v>
      </c>
      <c r="AJ525" s="210"/>
      <c r="AK525" s="210"/>
      <c r="AL525" s="152"/>
      <c r="AM525" s="210" t="s">
        <v>525</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89"/>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465</v>
      </c>
      <c r="AJ530" s="210"/>
      <c r="AK530" s="210"/>
      <c r="AL530" s="152"/>
      <c r="AM530" s="210" t="s">
        <v>525</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89"/>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897" t="s">
        <v>382</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465</v>
      </c>
      <c r="AJ539" s="210"/>
      <c r="AK539" s="210"/>
      <c r="AL539" s="152"/>
      <c r="AM539" s="210" t="s">
        <v>525</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89"/>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465</v>
      </c>
      <c r="AJ544" s="210"/>
      <c r="AK544" s="210"/>
      <c r="AL544" s="152"/>
      <c r="AM544" s="210" t="s">
        <v>525</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89"/>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465</v>
      </c>
      <c r="AJ549" s="210"/>
      <c r="AK549" s="210"/>
      <c r="AL549" s="152"/>
      <c r="AM549" s="210" t="s">
        <v>525</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89"/>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465</v>
      </c>
      <c r="AJ554" s="210"/>
      <c r="AK554" s="210"/>
      <c r="AL554" s="152"/>
      <c r="AM554" s="210" t="s">
        <v>525</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89"/>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465</v>
      </c>
      <c r="AJ559" s="210"/>
      <c r="AK559" s="210"/>
      <c r="AL559" s="152"/>
      <c r="AM559" s="210" t="s">
        <v>525</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89"/>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465</v>
      </c>
      <c r="AJ564" s="210"/>
      <c r="AK564" s="210"/>
      <c r="AL564" s="152"/>
      <c r="AM564" s="210" t="s">
        <v>525</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89"/>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465</v>
      </c>
      <c r="AJ569" s="210"/>
      <c r="AK569" s="210"/>
      <c r="AL569" s="152"/>
      <c r="AM569" s="210" t="s">
        <v>525</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89"/>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465</v>
      </c>
      <c r="AJ574" s="210"/>
      <c r="AK574" s="210"/>
      <c r="AL574" s="152"/>
      <c r="AM574" s="210" t="s">
        <v>525</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89"/>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465</v>
      </c>
      <c r="AJ579" s="210"/>
      <c r="AK579" s="210"/>
      <c r="AL579" s="152"/>
      <c r="AM579" s="210" t="s">
        <v>525</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89"/>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465</v>
      </c>
      <c r="AJ584" s="210"/>
      <c r="AK584" s="210"/>
      <c r="AL584" s="152"/>
      <c r="AM584" s="210" t="s">
        <v>525</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89"/>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897" t="s">
        <v>382</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465</v>
      </c>
      <c r="AJ593" s="210"/>
      <c r="AK593" s="210"/>
      <c r="AL593" s="152"/>
      <c r="AM593" s="210" t="s">
        <v>525</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89"/>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465</v>
      </c>
      <c r="AJ598" s="210"/>
      <c r="AK598" s="210"/>
      <c r="AL598" s="152"/>
      <c r="AM598" s="210" t="s">
        <v>525</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89"/>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465</v>
      </c>
      <c r="AJ603" s="210"/>
      <c r="AK603" s="210"/>
      <c r="AL603" s="152"/>
      <c r="AM603" s="210" t="s">
        <v>525</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89"/>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465</v>
      </c>
      <c r="AJ608" s="210"/>
      <c r="AK608" s="210"/>
      <c r="AL608" s="152"/>
      <c r="AM608" s="210" t="s">
        <v>525</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89"/>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465</v>
      </c>
      <c r="AJ613" s="210"/>
      <c r="AK613" s="210"/>
      <c r="AL613" s="152"/>
      <c r="AM613" s="210" t="s">
        <v>525</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89"/>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465</v>
      </c>
      <c r="AJ618" s="210"/>
      <c r="AK618" s="210"/>
      <c r="AL618" s="152"/>
      <c r="AM618" s="210" t="s">
        <v>525</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89"/>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465</v>
      </c>
      <c r="AJ623" s="210"/>
      <c r="AK623" s="210"/>
      <c r="AL623" s="152"/>
      <c r="AM623" s="210" t="s">
        <v>525</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89"/>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465</v>
      </c>
      <c r="AJ628" s="210"/>
      <c r="AK628" s="210"/>
      <c r="AL628" s="152"/>
      <c r="AM628" s="210" t="s">
        <v>525</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89"/>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465</v>
      </c>
      <c r="AJ633" s="210"/>
      <c r="AK633" s="210"/>
      <c r="AL633" s="152"/>
      <c r="AM633" s="210" t="s">
        <v>525</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89"/>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465</v>
      </c>
      <c r="AJ638" s="210"/>
      <c r="AK638" s="210"/>
      <c r="AL638" s="152"/>
      <c r="AM638" s="210" t="s">
        <v>525</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89"/>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897" t="s">
        <v>382</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465</v>
      </c>
      <c r="AJ647" s="210"/>
      <c r="AK647" s="210"/>
      <c r="AL647" s="152"/>
      <c r="AM647" s="210" t="s">
        <v>525</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89"/>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465</v>
      </c>
      <c r="AJ652" s="210"/>
      <c r="AK652" s="210"/>
      <c r="AL652" s="152"/>
      <c r="AM652" s="210" t="s">
        <v>525</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89"/>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465</v>
      </c>
      <c r="AJ657" s="210"/>
      <c r="AK657" s="210"/>
      <c r="AL657" s="152"/>
      <c r="AM657" s="210" t="s">
        <v>525</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89"/>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465</v>
      </c>
      <c r="AJ662" s="210"/>
      <c r="AK662" s="210"/>
      <c r="AL662" s="152"/>
      <c r="AM662" s="210" t="s">
        <v>525</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89"/>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465</v>
      </c>
      <c r="AJ667" s="210"/>
      <c r="AK667" s="210"/>
      <c r="AL667" s="152"/>
      <c r="AM667" s="210" t="s">
        <v>525</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89"/>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465</v>
      </c>
      <c r="AJ672" s="210"/>
      <c r="AK672" s="210"/>
      <c r="AL672" s="152"/>
      <c r="AM672" s="210" t="s">
        <v>525</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89"/>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465</v>
      </c>
      <c r="AJ677" s="210"/>
      <c r="AK677" s="210"/>
      <c r="AL677" s="152"/>
      <c r="AM677" s="210" t="s">
        <v>525</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89"/>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465</v>
      </c>
      <c r="AJ682" s="210"/>
      <c r="AK682" s="210"/>
      <c r="AL682" s="152"/>
      <c r="AM682" s="210" t="s">
        <v>525</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89"/>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465</v>
      </c>
      <c r="AJ687" s="210"/>
      <c r="AK687" s="210"/>
      <c r="AL687" s="152"/>
      <c r="AM687" s="210" t="s">
        <v>525</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89"/>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465</v>
      </c>
      <c r="AJ692" s="210"/>
      <c r="AK692" s="210"/>
      <c r="AL692" s="152"/>
      <c r="AM692" s="210" t="s">
        <v>525</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89"/>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2"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544</v>
      </c>
      <c r="AE702" s="339"/>
      <c r="AF702" s="339"/>
      <c r="AG702" s="381" t="s">
        <v>637</v>
      </c>
      <c r="AH702" s="382"/>
      <c r="AI702" s="382"/>
      <c r="AJ702" s="382"/>
      <c r="AK702" s="382"/>
      <c r="AL702" s="382"/>
      <c r="AM702" s="382"/>
      <c r="AN702" s="382"/>
      <c r="AO702" s="382"/>
      <c r="AP702" s="382"/>
      <c r="AQ702" s="382"/>
      <c r="AR702" s="382"/>
      <c r="AS702" s="382"/>
      <c r="AT702" s="382"/>
      <c r="AU702" s="382"/>
      <c r="AV702" s="382"/>
      <c r="AW702" s="382"/>
      <c r="AX702" s="383"/>
    </row>
    <row r="703" spans="1:50" ht="58.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544</v>
      </c>
      <c r="AE703" s="322"/>
      <c r="AF703" s="322"/>
      <c r="AG703" s="94" t="s">
        <v>639</v>
      </c>
      <c r="AH703" s="95"/>
      <c r="AI703" s="95"/>
      <c r="AJ703" s="95"/>
      <c r="AK703" s="95"/>
      <c r="AL703" s="95"/>
      <c r="AM703" s="95"/>
      <c r="AN703" s="95"/>
      <c r="AO703" s="95"/>
      <c r="AP703" s="95"/>
      <c r="AQ703" s="95"/>
      <c r="AR703" s="95"/>
      <c r="AS703" s="95"/>
      <c r="AT703" s="95"/>
      <c r="AU703" s="95"/>
      <c r="AV703" s="95"/>
      <c r="AW703" s="95"/>
      <c r="AX703" s="96"/>
    </row>
    <row r="704" spans="1:50" ht="58.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544</v>
      </c>
      <c r="AE704" s="782"/>
      <c r="AF704" s="782"/>
      <c r="AG704" s="160" t="s">
        <v>638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546</v>
      </c>
      <c r="AE705" s="714"/>
      <c r="AF705" s="714"/>
      <c r="AG705" s="118" t="s">
        <v>710</v>
      </c>
      <c r="AH705" s="98"/>
      <c r="AI705" s="98"/>
      <c r="AJ705" s="98"/>
      <c r="AK705" s="98"/>
      <c r="AL705" s="98"/>
      <c r="AM705" s="98"/>
      <c r="AN705" s="98"/>
      <c r="AO705" s="98"/>
      <c r="AP705" s="98"/>
      <c r="AQ705" s="98"/>
      <c r="AR705" s="98"/>
      <c r="AS705" s="98"/>
      <c r="AT705" s="98"/>
      <c r="AU705" s="98"/>
      <c r="AV705" s="98"/>
      <c r="AW705" s="98"/>
      <c r="AX705" s="119"/>
    </row>
    <row r="706" spans="1:50" ht="57.75" customHeight="1" x14ac:dyDescent="0.15">
      <c r="A706" s="641"/>
      <c r="B706" s="642"/>
      <c r="C706" s="793"/>
      <c r="D706" s="794"/>
      <c r="E706" s="729" t="s">
        <v>518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545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67.5" customHeight="1" x14ac:dyDescent="0.15">
      <c r="A707" s="641"/>
      <c r="B707" s="642"/>
      <c r="C707" s="795"/>
      <c r="D707" s="796"/>
      <c r="E707" s="732" t="s">
        <v>449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545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0.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544</v>
      </c>
      <c r="AE708" s="604"/>
      <c r="AF708" s="604"/>
      <c r="AG708" s="741" t="s">
        <v>569</v>
      </c>
      <c r="AH708" s="742"/>
      <c r="AI708" s="742"/>
      <c r="AJ708" s="742"/>
      <c r="AK708" s="742"/>
      <c r="AL708" s="742"/>
      <c r="AM708" s="742"/>
      <c r="AN708" s="742"/>
      <c r="AO708" s="742"/>
      <c r="AP708" s="742"/>
      <c r="AQ708" s="742"/>
      <c r="AR708" s="742"/>
      <c r="AS708" s="742"/>
      <c r="AT708" s="742"/>
      <c r="AU708" s="742"/>
      <c r="AV708" s="742"/>
      <c r="AW708" s="742"/>
      <c r="AX708" s="743"/>
    </row>
    <row r="709" spans="1:50" ht="44.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544</v>
      </c>
      <c r="AE709" s="322"/>
      <c r="AF709" s="322"/>
      <c r="AG709" s="94" t="s">
        <v>681</v>
      </c>
      <c r="AH709" s="95"/>
      <c r="AI709" s="95"/>
      <c r="AJ709" s="95"/>
      <c r="AK709" s="95"/>
      <c r="AL709" s="95"/>
      <c r="AM709" s="95"/>
      <c r="AN709" s="95"/>
      <c r="AO709" s="95"/>
      <c r="AP709" s="95"/>
      <c r="AQ709" s="95"/>
      <c r="AR709" s="95"/>
      <c r="AS709" s="95"/>
      <c r="AT709" s="95"/>
      <c r="AU709" s="95"/>
      <c r="AV709" s="95"/>
      <c r="AW709" s="95"/>
      <c r="AX709" s="96"/>
    </row>
    <row r="710" spans="1:50" ht="70.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544</v>
      </c>
      <c r="AE710" s="322"/>
      <c r="AF710" s="322"/>
      <c r="AG710" s="94" t="s">
        <v>702</v>
      </c>
      <c r="AH710" s="95"/>
      <c r="AI710" s="95"/>
      <c r="AJ710" s="95"/>
      <c r="AK710" s="95"/>
      <c r="AL710" s="95"/>
      <c r="AM710" s="95"/>
      <c r="AN710" s="95"/>
      <c r="AO710" s="95"/>
      <c r="AP710" s="95"/>
      <c r="AQ710" s="95"/>
      <c r="AR710" s="95"/>
      <c r="AS710" s="95"/>
      <c r="AT710" s="95"/>
      <c r="AU710" s="95"/>
      <c r="AV710" s="95"/>
      <c r="AW710" s="95"/>
      <c r="AX710" s="96"/>
    </row>
    <row r="711" spans="1:50" ht="63.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544</v>
      </c>
      <c r="AE711" s="322"/>
      <c r="AF711" s="322"/>
      <c r="AG711" s="94" t="s">
        <v>651</v>
      </c>
      <c r="AH711" s="95"/>
      <c r="AI711" s="95"/>
      <c r="AJ711" s="95"/>
      <c r="AK711" s="95"/>
      <c r="AL711" s="95"/>
      <c r="AM711" s="95"/>
      <c r="AN711" s="95"/>
      <c r="AO711" s="95"/>
      <c r="AP711" s="95"/>
      <c r="AQ711" s="95"/>
      <c r="AR711" s="95"/>
      <c r="AS711" s="95"/>
      <c r="AT711" s="95"/>
      <c r="AU711" s="95"/>
      <c r="AV711" s="95"/>
      <c r="AW711" s="95"/>
      <c r="AX711" s="96"/>
    </row>
    <row r="712" spans="1:50" ht="35.25" customHeight="1" x14ac:dyDescent="0.15">
      <c r="A712" s="641"/>
      <c r="B712" s="643"/>
      <c r="C712" s="387" t="s">
        <v>481</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566</v>
      </c>
      <c r="AE712" s="782"/>
      <c r="AF712" s="782"/>
      <c r="AG712" s="809" t="s">
        <v>649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482</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566</v>
      </c>
      <c r="AE713" s="322"/>
      <c r="AF713" s="662"/>
      <c r="AG713" s="94" t="s">
        <v>549</v>
      </c>
      <c r="AH713" s="95"/>
      <c r="AI713" s="95"/>
      <c r="AJ713" s="95"/>
      <c r="AK713" s="95"/>
      <c r="AL713" s="95"/>
      <c r="AM713" s="95"/>
      <c r="AN713" s="95"/>
      <c r="AO713" s="95"/>
      <c r="AP713" s="95"/>
      <c r="AQ713" s="95"/>
      <c r="AR713" s="95"/>
      <c r="AS713" s="95"/>
      <c r="AT713" s="95"/>
      <c r="AU713" s="95"/>
      <c r="AV713" s="95"/>
      <c r="AW713" s="95"/>
      <c r="AX713" s="96"/>
    </row>
    <row r="714" spans="1:50" ht="61.5" customHeight="1" x14ac:dyDescent="0.15">
      <c r="A714" s="644"/>
      <c r="B714" s="645"/>
      <c r="C714" s="646" t="s">
        <v>454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544</v>
      </c>
      <c r="AE714" s="807"/>
      <c r="AF714" s="808"/>
      <c r="AG714" s="735" t="s">
        <v>711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544</v>
      </c>
      <c r="AE715" s="604"/>
      <c r="AF715" s="655"/>
      <c r="AG715" s="741" t="s">
        <v>567</v>
      </c>
      <c r="AH715" s="742"/>
      <c r="AI715" s="742"/>
      <c r="AJ715" s="742"/>
      <c r="AK715" s="742"/>
      <c r="AL715" s="742"/>
      <c r="AM715" s="742"/>
      <c r="AN715" s="742"/>
      <c r="AO715" s="742"/>
      <c r="AP715" s="742"/>
      <c r="AQ715" s="742"/>
      <c r="AR715" s="742"/>
      <c r="AS715" s="742"/>
      <c r="AT715" s="742"/>
      <c r="AU715" s="742"/>
      <c r="AV715" s="742"/>
      <c r="AW715" s="742"/>
      <c r="AX715" s="743"/>
    </row>
    <row r="716" spans="1:50" ht="53.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544</v>
      </c>
      <c r="AE716" s="626"/>
      <c r="AF716" s="626"/>
      <c r="AG716" s="94" t="s">
        <v>640</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41"/>
      <c r="B717" s="643"/>
      <c r="C717" s="387" t="s">
        <v>373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544</v>
      </c>
      <c r="AE717" s="322"/>
      <c r="AF717" s="322"/>
      <c r="AG717" s="94" t="s">
        <v>567</v>
      </c>
      <c r="AH717" s="95"/>
      <c r="AI717" s="95"/>
      <c r="AJ717" s="95"/>
      <c r="AK717" s="95"/>
      <c r="AL717" s="95"/>
      <c r="AM717" s="95"/>
      <c r="AN717" s="95"/>
      <c r="AO717" s="95"/>
      <c r="AP717" s="95"/>
      <c r="AQ717" s="95"/>
      <c r="AR717" s="95"/>
      <c r="AS717" s="95"/>
      <c r="AT717" s="95"/>
      <c r="AU717" s="95"/>
      <c r="AV717" s="95"/>
      <c r="AW717" s="95"/>
      <c r="AX717" s="96"/>
    </row>
    <row r="718" spans="1:50" ht="83.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544</v>
      </c>
      <c r="AE718" s="322"/>
      <c r="AF718" s="322"/>
      <c r="AG718" s="120" t="s">
        <v>652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565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t="s">
        <v>477</v>
      </c>
      <c r="H721" s="281"/>
      <c r="I721" s="83" t="str">
        <f>IF(OR(G721="　", G721=""), "", "-")</f>
        <v/>
      </c>
      <c r="J721" s="284" t="s">
        <v>549</v>
      </c>
      <c r="K721" s="284"/>
      <c r="L721" s="83" t="str">
        <f>IF(M721="","","-")</f>
        <v/>
      </c>
      <c r="M721" s="84"/>
      <c r="N721" s="297" t="s">
        <v>549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t="s">
        <v>549</v>
      </c>
      <c r="K722" s="284"/>
      <c r="L722" s="83" t="str">
        <f t="shared" ref="L722:L725" si="5">IF(M722="","","-")</f>
        <v/>
      </c>
      <c r="M722" s="84"/>
      <c r="N722" s="297" t="s">
        <v>549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7.25" customHeight="1" x14ac:dyDescent="0.15">
      <c r="A726" s="639" t="s">
        <v>48</v>
      </c>
      <c r="B726" s="801"/>
      <c r="C726" s="814" t="s">
        <v>53</v>
      </c>
      <c r="D726" s="836"/>
      <c r="E726" s="836"/>
      <c r="F726" s="837"/>
      <c r="G726" s="573" t="s">
        <v>659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653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10.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1.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0"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41.25" customHeight="1" thickBot="1" x14ac:dyDescent="0.2">
      <c r="A735" s="789" t="s">
        <v>712</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488</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428</v>
      </c>
      <c r="B737" s="203"/>
      <c r="C737" s="203"/>
      <c r="D737" s="204"/>
      <c r="E737" s="986" t="s">
        <v>576</v>
      </c>
      <c r="F737" s="986"/>
      <c r="G737" s="986"/>
      <c r="H737" s="986"/>
      <c r="I737" s="986"/>
      <c r="J737" s="986"/>
      <c r="K737" s="986"/>
      <c r="L737" s="986"/>
      <c r="M737" s="986"/>
      <c r="N737" s="358" t="s">
        <v>356</v>
      </c>
      <c r="O737" s="358"/>
      <c r="P737" s="358"/>
      <c r="Q737" s="358"/>
      <c r="R737" s="986" t="s">
        <v>575</v>
      </c>
      <c r="S737" s="986"/>
      <c r="T737" s="986"/>
      <c r="U737" s="986"/>
      <c r="V737" s="986"/>
      <c r="W737" s="986"/>
      <c r="X737" s="986"/>
      <c r="Y737" s="986"/>
      <c r="Z737" s="986"/>
      <c r="AA737" s="358" t="s">
        <v>357</v>
      </c>
      <c r="AB737" s="358"/>
      <c r="AC737" s="358"/>
      <c r="AD737" s="358"/>
      <c r="AE737" s="986" t="s">
        <v>641</v>
      </c>
      <c r="AF737" s="986"/>
      <c r="AG737" s="986"/>
      <c r="AH737" s="986"/>
      <c r="AI737" s="986"/>
      <c r="AJ737" s="986"/>
      <c r="AK737" s="986"/>
      <c r="AL737" s="986"/>
      <c r="AM737" s="986"/>
      <c r="AN737" s="358" t="s">
        <v>358</v>
      </c>
      <c r="AO737" s="358"/>
      <c r="AP737" s="358"/>
      <c r="AQ737" s="358"/>
      <c r="AR737" s="987" t="s">
        <v>642</v>
      </c>
      <c r="AS737" s="988"/>
      <c r="AT737" s="988"/>
      <c r="AU737" s="988"/>
      <c r="AV737" s="988"/>
      <c r="AW737" s="988"/>
      <c r="AX737" s="989"/>
      <c r="AY737" s="89"/>
      <c r="AZ737" s="89"/>
    </row>
    <row r="738" spans="1:52" ht="24.75" customHeight="1" x14ac:dyDescent="0.15">
      <c r="A738" s="990" t="s">
        <v>359</v>
      </c>
      <c r="B738" s="203"/>
      <c r="C738" s="203"/>
      <c r="D738" s="204"/>
      <c r="E738" s="986" t="s">
        <v>643</v>
      </c>
      <c r="F738" s="986"/>
      <c r="G738" s="986"/>
      <c r="H738" s="986"/>
      <c r="I738" s="986"/>
      <c r="J738" s="986"/>
      <c r="K738" s="986"/>
      <c r="L738" s="986"/>
      <c r="M738" s="986"/>
      <c r="N738" s="358" t="s">
        <v>360</v>
      </c>
      <c r="O738" s="358"/>
      <c r="P738" s="358"/>
      <c r="Q738" s="358"/>
      <c r="R738" s="986" t="s">
        <v>644</v>
      </c>
      <c r="S738" s="986"/>
      <c r="T738" s="986"/>
      <c r="U738" s="986"/>
      <c r="V738" s="986"/>
      <c r="W738" s="986"/>
      <c r="X738" s="986"/>
      <c r="Y738" s="986"/>
      <c r="Z738" s="986"/>
      <c r="AA738" s="358" t="s">
        <v>475</v>
      </c>
      <c r="AB738" s="358"/>
      <c r="AC738" s="358"/>
      <c r="AD738" s="358"/>
      <c r="AE738" s="986" t="s">
        <v>645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532</v>
      </c>
      <c r="B739" s="995"/>
      <c r="C739" s="995"/>
      <c r="D739" s="996"/>
      <c r="E739" s="997" t="s">
        <v>577</v>
      </c>
      <c r="F739" s="998"/>
      <c r="G739" s="998"/>
      <c r="H739" s="91" t="str">
        <f>IF(E739="", "", "(")</f>
        <v>(</v>
      </c>
      <c r="I739" s="981"/>
      <c r="J739" s="981"/>
      <c r="K739" s="91" t="str">
        <f>IF(OR(I739="　", I739=""), "", "-")</f>
        <v/>
      </c>
      <c r="L739" s="982">
        <v>15</v>
      </c>
      <c r="M739" s="982"/>
      <c r="N739" s="92" t="str">
        <f>IF(O739="", "", "-")</f>
        <v/>
      </c>
      <c r="O739" s="93"/>
      <c r="P739" s="92" t="str">
        <f>IF(E739="", "", ")")</f>
        <v>)</v>
      </c>
      <c r="Q739" s="997" t="s">
        <v>577</v>
      </c>
      <c r="R739" s="998"/>
      <c r="S739" s="998"/>
      <c r="T739" s="91" t="str">
        <f>IF(Q739="", "", "(")</f>
        <v>(</v>
      </c>
      <c r="U739" s="981"/>
      <c r="V739" s="981"/>
      <c r="W739" s="91" t="str">
        <f>IF(OR(U739="　", U739=""), "", "-")</f>
        <v/>
      </c>
      <c r="X739" s="982"/>
      <c r="Y739" s="982"/>
      <c r="Z739" s="92" t="str">
        <f>IF(AA739="", "", "-")</f>
        <v/>
      </c>
      <c r="AA739" s="93"/>
      <c r="AB739" s="92" t="str">
        <f>IF(Q739="", "", ")")</f>
        <v>)</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521</v>
      </c>
      <c r="B740" s="614"/>
      <c r="C740" s="614"/>
      <c r="D740" s="614"/>
      <c r="E740" s="614"/>
      <c r="F740" s="61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523</v>
      </c>
      <c r="B779" s="628"/>
      <c r="C779" s="628"/>
      <c r="D779" s="628"/>
      <c r="E779" s="628"/>
      <c r="F779" s="629"/>
      <c r="G779" s="594" t="s">
        <v>551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555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550</v>
      </c>
      <c r="H781" s="670"/>
      <c r="I781" s="670"/>
      <c r="J781" s="670"/>
      <c r="K781" s="671"/>
      <c r="L781" s="663" t="s">
        <v>552</v>
      </c>
      <c r="M781" s="664"/>
      <c r="N781" s="664"/>
      <c r="O781" s="664"/>
      <c r="P781" s="664"/>
      <c r="Q781" s="664"/>
      <c r="R781" s="664"/>
      <c r="S781" s="664"/>
      <c r="T781" s="664"/>
      <c r="U781" s="664"/>
      <c r="V781" s="664"/>
      <c r="W781" s="664"/>
      <c r="X781" s="665"/>
      <c r="Y781" s="384">
        <v>100</v>
      </c>
      <c r="Z781" s="385"/>
      <c r="AA781" s="385"/>
      <c r="AB781" s="804"/>
      <c r="AC781" s="669" t="s">
        <v>553</v>
      </c>
      <c r="AD781" s="670"/>
      <c r="AE781" s="670"/>
      <c r="AF781" s="670"/>
      <c r="AG781" s="671"/>
      <c r="AH781" s="663" t="s">
        <v>556</v>
      </c>
      <c r="AI781" s="664"/>
      <c r="AJ781" s="664"/>
      <c r="AK781" s="664"/>
      <c r="AL781" s="664"/>
      <c r="AM781" s="664"/>
      <c r="AN781" s="664"/>
      <c r="AO781" s="664"/>
      <c r="AP781" s="664"/>
      <c r="AQ781" s="664"/>
      <c r="AR781" s="664"/>
      <c r="AS781" s="664"/>
      <c r="AT781" s="665"/>
      <c r="AU781" s="384">
        <v>28</v>
      </c>
      <c r="AV781" s="385"/>
      <c r="AW781" s="385"/>
      <c r="AX781" s="386"/>
    </row>
    <row r="782" spans="1:50" ht="24.75" customHeight="1" x14ac:dyDescent="0.15">
      <c r="A782" s="630"/>
      <c r="B782" s="631"/>
      <c r="C782" s="631"/>
      <c r="D782" s="631"/>
      <c r="E782" s="631"/>
      <c r="F782" s="632"/>
      <c r="G782" s="605" t="s">
        <v>616</v>
      </c>
      <c r="H782" s="606"/>
      <c r="I782" s="606"/>
      <c r="J782" s="606"/>
      <c r="K782" s="607"/>
      <c r="L782" s="597" t="s">
        <v>617</v>
      </c>
      <c r="M782" s="598"/>
      <c r="N782" s="598"/>
      <c r="O782" s="598"/>
      <c r="P782" s="598"/>
      <c r="Q782" s="598"/>
      <c r="R782" s="598"/>
      <c r="S782" s="598"/>
      <c r="T782" s="598"/>
      <c r="U782" s="598"/>
      <c r="V782" s="598"/>
      <c r="W782" s="598"/>
      <c r="X782" s="599"/>
      <c r="Y782" s="600">
        <v>33</v>
      </c>
      <c r="Z782" s="601"/>
      <c r="AA782" s="601"/>
      <c r="AB782" s="611"/>
      <c r="AC782" s="605" t="s">
        <v>554</v>
      </c>
      <c r="AD782" s="606"/>
      <c r="AE782" s="606"/>
      <c r="AF782" s="606"/>
      <c r="AG782" s="607"/>
      <c r="AH782" s="597" t="s">
        <v>557</v>
      </c>
      <c r="AI782" s="598"/>
      <c r="AJ782" s="598"/>
      <c r="AK782" s="598"/>
      <c r="AL782" s="598"/>
      <c r="AM782" s="598"/>
      <c r="AN782" s="598"/>
      <c r="AO782" s="598"/>
      <c r="AP782" s="598"/>
      <c r="AQ782" s="598"/>
      <c r="AR782" s="598"/>
      <c r="AS782" s="598"/>
      <c r="AT782" s="599"/>
      <c r="AU782" s="600">
        <v>5</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549</v>
      </c>
      <c r="AD783" s="606"/>
      <c r="AE783" s="606"/>
      <c r="AF783" s="606"/>
      <c r="AG783" s="607"/>
      <c r="AH783" s="597" t="s">
        <v>549</v>
      </c>
      <c r="AI783" s="598"/>
      <c r="AJ783" s="598"/>
      <c r="AK783" s="598"/>
      <c r="AL783" s="598"/>
      <c r="AM783" s="598"/>
      <c r="AN783" s="598"/>
      <c r="AO783" s="598"/>
      <c r="AP783" s="598"/>
      <c r="AQ783" s="598"/>
      <c r="AR783" s="598"/>
      <c r="AS783" s="598"/>
      <c r="AT783" s="599"/>
      <c r="AU783" s="600" t="s">
        <v>549</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133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33</v>
      </c>
      <c r="AV791" s="831"/>
      <c r="AW791" s="831"/>
      <c r="AX791" s="833"/>
    </row>
    <row r="792" spans="1:50" ht="24.75" customHeight="1" x14ac:dyDescent="0.15">
      <c r="A792" s="630"/>
      <c r="B792" s="631"/>
      <c r="C792" s="631"/>
      <c r="D792" s="631"/>
      <c r="E792" s="631"/>
      <c r="F792" s="632"/>
      <c r="G792" s="594" t="s">
        <v>558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574</v>
      </c>
      <c r="H794" s="670"/>
      <c r="I794" s="670"/>
      <c r="J794" s="670"/>
      <c r="K794" s="671"/>
      <c r="L794" s="663" t="s">
        <v>618</v>
      </c>
      <c r="M794" s="664"/>
      <c r="N794" s="664"/>
      <c r="O794" s="664"/>
      <c r="P794" s="664"/>
      <c r="Q794" s="664"/>
      <c r="R794" s="664"/>
      <c r="S794" s="664"/>
      <c r="T794" s="664"/>
      <c r="U794" s="664"/>
      <c r="V794" s="664"/>
      <c r="W794" s="664"/>
      <c r="X794" s="665"/>
      <c r="Y794" s="384">
        <v>3</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594</v>
      </c>
      <c r="H795" s="606"/>
      <c r="I795" s="606"/>
      <c r="J795" s="606"/>
      <c r="K795" s="607"/>
      <c r="L795" s="597" t="s">
        <v>594</v>
      </c>
      <c r="M795" s="598"/>
      <c r="N795" s="598"/>
      <c r="O795" s="598"/>
      <c r="P795" s="598"/>
      <c r="Q795" s="598"/>
      <c r="R795" s="598"/>
      <c r="S795" s="598"/>
      <c r="T795" s="598"/>
      <c r="U795" s="598"/>
      <c r="V795" s="598"/>
      <c r="W795" s="598"/>
      <c r="X795" s="599"/>
      <c r="Y795" s="600" t="s">
        <v>594</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647</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648</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t="s">
        <v>572</v>
      </c>
      <c r="H809" s="606"/>
      <c r="I809" s="606"/>
      <c r="J809" s="606"/>
      <c r="K809" s="607"/>
      <c r="L809" s="597" t="s">
        <v>572</v>
      </c>
      <c r="M809" s="598"/>
      <c r="N809" s="598"/>
      <c r="O809" s="598"/>
      <c r="P809" s="598"/>
      <c r="Q809" s="598"/>
      <c r="R809" s="598"/>
      <c r="S809" s="598"/>
      <c r="T809" s="598"/>
      <c r="U809" s="598"/>
      <c r="V809" s="598"/>
      <c r="W809" s="598"/>
      <c r="X809" s="599"/>
      <c r="Y809" s="600" t="s">
        <v>572</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611</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610</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479</v>
      </c>
      <c r="AM831" s="274"/>
      <c r="AN831" s="274"/>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429</v>
      </c>
      <c r="K836" s="358"/>
      <c r="L836" s="358"/>
      <c r="M836" s="358"/>
      <c r="N836" s="358"/>
      <c r="O836" s="358"/>
      <c r="P836" s="359" t="s">
        <v>374</v>
      </c>
      <c r="Q836" s="359"/>
      <c r="R836" s="359"/>
      <c r="S836" s="359"/>
      <c r="T836" s="359"/>
      <c r="U836" s="359"/>
      <c r="V836" s="359"/>
      <c r="W836" s="359"/>
      <c r="X836" s="359"/>
      <c r="Y836" s="360" t="s">
        <v>426</v>
      </c>
      <c r="Z836" s="361"/>
      <c r="AA836" s="361"/>
      <c r="AB836" s="361"/>
      <c r="AC836" s="142" t="s">
        <v>472</v>
      </c>
      <c r="AD836" s="142"/>
      <c r="AE836" s="142"/>
      <c r="AF836" s="142"/>
      <c r="AG836" s="142"/>
      <c r="AH836" s="360" t="s">
        <v>504</v>
      </c>
      <c r="AI836" s="357"/>
      <c r="AJ836" s="357"/>
      <c r="AK836" s="357"/>
      <c r="AL836" s="357" t="s">
        <v>21</v>
      </c>
      <c r="AM836" s="357"/>
      <c r="AN836" s="357"/>
      <c r="AO836" s="362"/>
      <c r="AP836" s="363" t="s">
        <v>430</v>
      </c>
      <c r="AQ836" s="363"/>
      <c r="AR836" s="363"/>
      <c r="AS836" s="363"/>
      <c r="AT836" s="363"/>
      <c r="AU836" s="363"/>
      <c r="AV836" s="363"/>
      <c r="AW836" s="363"/>
      <c r="AX836" s="363"/>
    </row>
    <row r="837" spans="1:50" ht="30" customHeight="1" x14ac:dyDescent="0.15">
      <c r="A837" s="372">
        <v>1</v>
      </c>
      <c r="B837" s="372">
        <v>1</v>
      </c>
      <c r="C837" s="354" t="s">
        <v>559</v>
      </c>
      <c r="D837" s="340"/>
      <c r="E837" s="340"/>
      <c r="F837" s="340"/>
      <c r="G837" s="340"/>
      <c r="H837" s="340"/>
      <c r="I837" s="340"/>
      <c r="J837" s="341">
        <v>2010401017243</v>
      </c>
      <c r="K837" s="342"/>
      <c r="L837" s="342"/>
      <c r="M837" s="342"/>
      <c r="N837" s="342"/>
      <c r="O837" s="342"/>
      <c r="P837" s="355" t="s">
        <v>560</v>
      </c>
      <c r="Q837" s="343"/>
      <c r="R837" s="343"/>
      <c r="S837" s="343"/>
      <c r="T837" s="343"/>
      <c r="U837" s="343"/>
      <c r="V837" s="343"/>
      <c r="W837" s="343"/>
      <c r="X837" s="343"/>
      <c r="Y837" s="344">
        <v>133</v>
      </c>
      <c r="Z837" s="345"/>
      <c r="AA837" s="345"/>
      <c r="AB837" s="346"/>
      <c r="AC837" s="356" t="s">
        <v>516</v>
      </c>
      <c r="AD837" s="364"/>
      <c r="AE837" s="364"/>
      <c r="AF837" s="364"/>
      <c r="AG837" s="364"/>
      <c r="AH837" s="365" t="s">
        <v>549</v>
      </c>
      <c r="AI837" s="366"/>
      <c r="AJ837" s="366"/>
      <c r="AK837" s="366"/>
      <c r="AL837" s="350" t="s">
        <v>549</v>
      </c>
      <c r="AM837" s="351"/>
      <c r="AN837" s="351"/>
      <c r="AO837" s="352"/>
      <c r="AP837" s="353" t="s">
        <v>549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564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429</v>
      </c>
      <c r="K869" s="358"/>
      <c r="L869" s="358"/>
      <c r="M869" s="358"/>
      <c r="N869" s="358"/>
      <c r="O869" s="358"/>
      <c r="P869" s="359" t="s">
        <v>374</v>
      </c>
      <c r="Q869" s="359"/>
      <c r="R869" s="359"/>
      <c r="S869" s="359"/>
      <c r="T869" s="359"/>
      <c r="U869" s="359"/>
      <c r="V869" s="359"/>
      <c r="W869" s="359"/>
      <c r="X869" s="359"/>
      <c r="Y869" s="360" t="s">
        <v>426</v>
      </c>
      <c r="Z869" s="361"/>
      <c r="AA869" s="361"/>
      <c r="AB869" s="361"/>
      <c r="AC869" s="142" t="s">
        <v>472</v>
      </c>
      <c r="AD869" s="142"/>
      <c r="AE869" s="142"/>
      <c r="AF869" s="142"/>
      <c r="AG869" s="142"/>
      <c r="AH869" s="360" t="s">
        <v>504</v>
      </c>
      <c r="AI869" s="357"/>
      <c r="AJ869" s="357"/>
      <c r="AK869" s="357"/>
      <c r="AL869" s="357" t="s">
        <v>21</v>
      </c>
      <c r="AM869" s="357"/>
      <c r="AN869" s="357"/>
      <c r="AO869" s="362"/>
      <c r="AP869" s="363" t="s">
        <v>430</v>
      </c>
      <c r="AQ869" s="363"/>
      <c r="AR869" s="363"/>
      <c r="AS869" s="363"/>
      <c r="AT869" s="363"/>
      <c r="AU869" s="363"/>
      <c r="AV869" s="363"/>
      <c r="AW869" s="363"/>
      <c r="AX869" s="363"/>
    </row>
    <row r="870" spans="1:50" ht="30" customHeight="1" x14ac:dyDescent="0.15">
      <c r="A870" s="372">
        <v>1</v>
      </c>
      <c r="B870" s="372">
        <v>1</v>
      </c>
      <c r="C870" s="354" t="s">
        <v>561</v>
      </c>
      <c r="D870" s="340"/>
      <c r="E870" s="340"/>
      <c r="F870" s="340"/>
      <c r="G870" s="340"/>
      <c r="H870" s="340"/>
      <c r="I870" s="340"/>
      <c r="J870" s="341">
        <v>7010001049087</v>
      </c>
      <c r="K870" s="342"/>
      <c r="L870" s="342"/>
      <c r="M870" s="342"/>
      <c r="N870" s="342"/>
      <c r="O870" s="342"/>
      <c r="P870" s="355" t="s">
        <v>562</v>
      </c>
      <c r="Q870" s="343"/>
      <c r="R870" s="343"/>
      <c r="S870" s="343"/>
      <c r="T870" s="343"/>
      <c r="U870" s="343"/>
      <c r="V870" s="343"/>
      <c r="W870" s="343"/>
      <c r="X870" s="343"/>
      <c r="Y870" s="344">
        <v>33</v>
      </c>
      <c r="Z870" s="345"/>
      <c r="AA870" s="345"/>
      <c r="AB870" s="346"/>
      <c r="AC870" s="356" t="s">
        <v>516</v>
      </c>
      <c r="AD870" s="364"/>
      <c r="AE870" s="364"/>
      <c r="AF870" s="364"/>
      <c r="AG870" s="364"/>
      <c r="AH870" s="365" t="s">
        <v>549</v>
      </c>
      <c r="AI870" s="366"/>
      <c r="AJ870" s="366"/>
      <c r="AK870" s="366"/>
      <c r="AL870" s="350" t="s">
        <v>549</v>
      </c>
      <c r="AM870" s="351"/>
      <c r="AN870" s="351"/>
      <c r="AO870" s="352"/>
      <c r="AP870" s="353" t="s">
        <v>563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429</v>
      </c>
      <c r="K902" s="358"/>
      <c r="L902" s="358"/>
      <c r="M902" s="358"/>
      <c r="N902" s="358"/>
      <c r="O902" s="358"/>
      <c r="P902" s="359" t="s">
        <v>374</v>
      </c>
      <c r="Q902" s="359"/>
      <c r="R902" s="359"/>
      <c r="S902" s="359"/>
      <c r="T902" s="359"/>
      <c r="U902" s="359"/>
      <c r="V902" s="359"/>
      <c r="W902" s="359"/>
      <c r="X902" s="359"/>
      <c r="Y902" s="360" t="s">
        <v>426</v>
      </c>
      <c r="Z902" s="361"/>
      <c r="AA902" s="361"/>
      <c r="AB902" s="361"/>
      <c r="AC902" s="142" t="s">
        <v>472</v>
      </c>
      <c r="AD902" s="142"/>
      <c r="AE902" s="142"/>
      <c r="AF902" s="142"/>
      <c r="AG902" s="142"/>
      <c r="AH902" s="360" t="s">
        <v>504</v>
      </c>
      <c r="AI902" s="357"/>
      <c r="AJ902" s="357"/>
      <c r="AK902" s="357"/>
      <c r="AL902" s="357" t="s">
        <v>21</v>
      </c>
      <c r="AM902" s="357"/>
      <c r="AN902" s="357"/>
      <c r="AO902" s="362"/>
      <c r="AP902" s="363" t="s">
        <v>430</v>
      </c>
      <c r="AQ902" s="363"/>
      <c r="AR902" s="363"/>
      <c r="AS902" s="363"/>
      <c r="AT902" s="363"/>
      <c r="AU902" s="363"/>
      <c r="AV902" s="363"/>
      <c r="AW902" s="363"/>
      <c r="AX902" s="363"/>
    </row>
    <row r="903" spans="1:50" ht="30" customHeight="1" x14ac:dyDescent="0.15">
      <c r="A903" s="372">
        <v>1</v>
      </c>
      <c r="B903" s="372">
        <v>1</v>
      </c>
      <c r="C903" s="354" t="s">
        <v>570</v>
      </c>
      <c r="D903" s="340"/>
      <c r="E903" s="340"/>
      <c r="F903" s="340"/>
      <c r="G903" s="340"/>
      <c r="H903" s="340"/>
      <c r="I903" s="340"/>
      <c r="J903" s="341">
        <v>7120001069487</v>
      </c>
      <c r="K903" s="342"/>
      <c r="L903" s="342"/>
      <c r="M903" s="342"/>
      <c r="N903" s="342"/>
      <c r="O903" s="342"/>
      <c r="P903" s="355" t="s">
        <v>571</v>
      </c>
      <c r="Q903" s="343"/>
      <c r="R903" s="343"/>
      <c r="S903" s="343"/>
      <c r="T903" s="343"/>
      <c r="U903" s="343"/>
      <c r="V903" s="343"/>
      <c r="W903" s="343"/>
      <c r="X903" s="343"/>
      <c r="Y903" s="344">
        <v>3</v>
      </c>
      <c r="Z903" s="345"/>
      <c r="AA903" s="345"/>
      <c r="AB903" s="346"/>
      <c r="AC903" s="356" t="s">
        <v>509</v>
      </c>
      <c r="AD903" s="364"/>
      <c r="AE903" s="364"/>
      <c r="AF903" s="364"/>
      <c r="AG903" s="364"/>
      <c r="AH903" s="365">
        <v>2</v>
      </c>
      <c r="AI903" s="366"/>
      <c r="AJ903" s="366"/>
      <c r="AK903" s="366"/>
      <c r="AL903" s="350">
        <v>63.6</v>
      </c>
      <c r="AM903" s="351"/>
      <c r="AN903" s="351"/>
      <c r="AO903" s="352"/>
      <c r="AP903" s="353" t="s">
        <v>572</v>
      </c>
      <c r="AQ903" s="353"/>
      <c r="AR903" s="353"/>
      <c r="AS903" s="353"/>
      <c r="AT903" s="353"/>
      <c r="AU903" s="353"/>
      <c r="AV903" s="353"/>
      <c r="AW903" s="353"/>
      <c r="AX903" s="353"/>
    </row>
    <row r="904" spans="1:50" ht="30" customHeight="1" x14ac:dyDescent="0.15">
      <c r="A904" s="372">
        <v>2</v>
      </c>
      <c r="B904" s="372">
        <v>1</v>
      </c>
      <c r="C904" s="354" t="s">
        <v>584</v>
      </c>
      <c r="D904" s="340"/>
      <c r="E904" s="340"/>
      <c r="F904" s="340"/>
      <c r="G904" s="340"/>
      <c r="H904" s="340"/>
      <c r="I904" s="340"/>
      <c r="J904" s="341">
        <v>5010405010588</v>
      </c>
      <c r="K904" s="342"/>
      <c r="L904" s="342"/>
      <c r="M904" s="342"/>
      <c r="N904" s="342"/>
      <c r="O904" s="342"/>
      <c r="P904" s="355" t="s">
        <v>585</v>
      </c>
      <c r="Q904" s="343"/>
      <c r="R904" s="343"/>
      <c r="S904" s="343"/>
      <c r="T904" s="343"/>
      <c r="U904" s="343"/>
      <c r="V904" s="343"/>
      <c r="W904" s="343"/>
      <c r="X904" s="343"/>
      <c r="Y904" s="344">
        <v>2</v>
      </c>
      <c r="Z904" s="345"/>
      <c r="AA904" s="345"/>
      <c r="AB904" s="346"/>
      <c r="AC904" s="356" t="s">
        <v>509</v>
      </c>
      <c r="AD904" s="356"/>
      <c r="AE904" s="356"/>
      <c r="AF904" s="356"/>
      <c r="AG904" s="356"/>
      <c r="AH904" s="365">
        <v>1</v>
      </c>
      <c r="AI904" s="366"/>
      <c r="AJ904" s="366"/>
      <c r="AK904" s="366"/>
      <c r="AL904" s="367">
        <v>92.1</v>
      </c>
      <c r="AM904" s="368"/>
      <c r="AN904" s="368"/>
      <c r="AO904" s="369"/>
      <c r="AP904" s="353" t="s">
        <v>586</v>
      </c>
      <c r="AQ904" s="353"/>
      <c r="AR904" s="353"/>
      <c r="AS904" s="353"/>
      <c r="AT904" s="353"/>
      <c r="AU904" s="353"/>
      <c r="AV904" s="353"/>
      <c r="AW904" s="353"/>
      <c r="AX904" s="353"/>
    </row>
    <row r="905" spans="1:50" ht="30" customHeight="1" x14ac:dyDescent="0.15">
      <c r="A905" s="372">
        <v>3</v>
      </c>
      <c r="B905" s="372">
        <v>1</v>
      </c>
      <c r="C905" s="354" t="s">
        <v>581</v>
      </c>
      <c r="D905" s="340"/>
      <c r="E905" s="340"/>
      <c r="F905" s="340"/>
      <c r="G905" s="340"/>
      <c r="H905" s="340"/>
      <c r="I905" s="340"/>
      <c r="J905" s="341">
        <v>6120001060042</v>
      </c>
      <c r="K905" s="342"/>
      <c r="L905" s="342"/>
      <c r="M905" s="342"/>
      <c r="N905" s="342"/>
      <c r="O905" s="342"/>
      <c r="P905" s="355" t="s">
        <v>582</v>
      </c>
      <c r="Q905" s="343"/>
      <c r="R905" s="343"/>
      <c r="S905" s="343"/>
      <c r="T905" s="343"/>
      <c r="U905" s="343"/>
      <c r="V905" s="343"/>
      <c r="W905" s="343"/>
      <c r="X905" s="343"/>
      <c r="Y905" s="344">
        <v>2</v>
      </c>
      <c r="Z905" s="345"/>
      <c r="AA905" s="345"/>
      <c r="AB905" s="346"/>
      <c r="AC905" s="356" t="s">
        <v>509</v>
      </c>
      <c r="AD905" s="356"/>
      <c r="AE905" s="356"/>
      <c r="AF905" s="356"/>
      <c r="AG905" s="356"/>
      <c r="AH905" s="348">
        <v>1</v>
      </c>
      <c r="AI905" s="349"/>
      <c r="AJ905" s="349"/>
      <c r="AK905" s="349"/>
      <c r="AL905" s="350">
        <v>88</v>
      </c>
      <c r="AM905" s="351"/>
      <c r="AN905" s="351"/>
      <c r="AO905" s="352"/>
      <c r="AP905" s="353" t="s">
        <v>583</v>
      </c>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idden="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idden="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idden="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idden="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429</v>
      </c>
      <c r="K935" s="358"/>
      <c r="L935" s="358"/>
      <c r="M935" s="358"/>
      <c r="N935" s="358"/>
      <c r="O935" s="358"/>
      <c r="P935" s="359" t="s">
        <v>374</v>
      </c>
      <c r="Q935" s="359"/>
      <c r="R935" s="359"/>
      <c r="S935" s="359"/>
      <c r="T935" s="359"/>
      <c r="U935" s="359"/>
      <c r="V935" s="359"/>
      <c r="W935" s="359"/>
      <c r="X935" s="359"/>
      <c r="Y935" s="360" t="s">
        <v>426</v>
      </c>
      <c r="Z935" s="361"/>
      <c r="AA935" s="361"/>
      <c r="AB935" s="361"/>
      <c r="AC935" s="142" t="s">
        <v>472</v>
      </c>
      <c r="AD935" s="142"/>
      <c r="AE935" s="142"/>
      <c r="AF935" s="142"/>
      <c r="AG935" s="142"/>
      <c r="AH935" s="360" t="s">
        <v>504</v>
      </c>
      <c r="AI935" s="357"/>
      <c r="AJ935" s="357"/>
      <c r="AK935" s="357"/>
      <c r="AL935" s="357" t="s">
        <v>21</v>
      </c>
      <c r="AM935" s="357"/>
      <c r="AN935" s="357"/>
      <c r="AO935" s="362"/>
      <c r="AP935" s="363" t="s">
        <v>430</v>
      </c>
      <c r="AQ935" s="363"/>
      <c r="AR935" s="363"/>
      <c r="AS935" s="363"/>
      <c r="AT935" s="363"/>
      <c r="AU935" s="363"/>
      <c r="AV935" s="363"/>
      <c r="AW935" s="363"/>
      <c r="AX935" s="363"/>
    </row>
    <row r="936" spans="1:50" ht="30" hidden="1" customHeight="1" x14ac:dyDescent="0.15">
      <c r="A936" s="372">
        <v>1</v>
      </c>
      <c r="B936" s="372">
        <v>1</v>
      </c>
      <c r="C936" s="354" t="s">
        <v>587</v>
      </c>
      <c r="D936" s="340"/>
      <c r="E936" s="340"/>
      <c r="F936" s="340"/>
      <c r="G936" s="340"/>
      <c r="H936" s="340"/>
      <c r="I936" s="340"/>
      <c r="J936" s="341">
        <v>2010001033087</v>
      </c>
      <c r="K936" s="342"/>
      <c r="L936" s="342"/>
      <c r="M936" s="342"/>
      <c r="N936" s="342"/>
      <c r="O936" s="342"/>
      <c r="P936" s="355" t="s">
        <v>612</v>
      </c>
      <c r="Q936" s="343"/>
      <c r="R936" s="343"/>
      <c r="S936" s="343"/>
      <c r="T936" s="343"/>
      <c r="U936" s="343"/>
      <c r="V936" s="343"/>
      <c r="W936" s="343"/>
      <c r="X936" s="343"/>
      <c r="Y936" s="344">
        <v>29</v>
      </c>
      <c r="Z936" s="345"/>
      <c r="AA936" s="345"/>
      <c r="AB936" s="346"/>
      <c r="AC936" s="356" t="s">
        <v>516</v>
      </c>
      <c r="AD936" s="364"/>
      <c r="AE936" s="364"/>
      <c r="AF936" s="364"/>
      <c r="AG936" s="364"/>
      <c r="AH936" s="365" t="s">
        <v>619</v>
      </c>
      <c r="AI936" s="366"/>
      <c r="AJ936" s="366"/>
      <c r="AK936" s="366"/>
      <c r="AL936" s="350" t="s">
        <v>619</v>
      </c>
      <c r="AM936" s="351"/>
      <c r="AN936" s="351"/>
      <c r="AO936" s="352"/>
      <c r="AP936" s="353" t="s">
        <v>572</v>
      </c>
      <c r="AQ936" s="353"/>
      <c r="AR936" s="353"/>
      <c r="AS936" s="353"/>
      <c r="AT936" s="353"/>
      <c r="AU936" s="353"/>
      <c r="AV936" s="353"/>
      <c r="AW936" s="353"/>
      <c r="AX936" s="353"/>
    </row>
    <row r="937" spans="1:50" ht="30" hidden="1" customHeight="1" x14ac:dyDescent="0.15">
      <c r="A937" s="372">
        <v>2</v>
      </c>
      <c r="B937" s="372">
        <v>1</v>
      </c>
      <c r="C937" s="354" t="s">
        <v>588</v>
      </c>
      <c r="D937" s="340"/>
      <c r="E937" s="340"/>
      <c r="F937" s="340"/>
      <c r="G937" s="340"/>
      <c r="H937" s="340"/>
      <c r="I937" s="340"/>
      <c r="J937" s="341">
        <v>2120001043050</v>
      </c>
      <c r="K937" s="342"/>
      <c r="L937" s="342"/>
      <c r="M937" s="342"/>
      <c r="N937" s="342"/>
      <c r="O937" s="342"/>
      <c r="P937" s="355" t="s">
        <v>589</v>
      </c>
      <c r="Q937" s="343"/>
      <c r="R937" s="343"/>
      <c r="S937" s="343"/>
      <c r="T937" s="343"/>
      <c r="U937" s="343"/>
      <c r="V937" s="343"/>
      <c r="W937" s="343"/>
      <c r="X937" s="343"/>
      <c r="Y937" s="344">
        <v>5</v>
      </c>
      <c r="Z937" s="345"/>
      <c r="AA937" s="345"/>
      <c r="AB937" s="346"/>
      <c r="AC937" s="356" t="s">
        <v>516</v>
      </c>
      <c r="AD937" s="356"/>
      <c r="AE937" s="356"/>
      <c r="AF937" s="356"/>
      <c r="AG937" s="356"/>
      <c r="AH937" s="365" t="s">
        <v>619</v>
      </c>
      <c r="AI937" s="366"/>
      <c r="AJ937" s="366"/>
      <c r="AK937" s="366"/>
      <c r="AL937" s="367" t="s">
        <v>619</v>
      </c>
      <c r="AM937" s="368"/>
      <c r="AN937" s="368"/>
      <c r="AO937" s="369"/>
      <c r="AP937" s="353" t="s">
        <v>583</v>
      </c>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t="s">
        <v>619</v>
      </c>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429</v>
      </c>
      <c r="K968" s="358"/>
      <c r="L968" s="358"/>
      <c r="M968" s="358"/>
      <c r="N968" s="358"/>
      <c r="O968" s="358"/>
      <c r="P968" s="359" t="s">
        <v>374</v>
      </c>
      <c r="Q968" s="359"/>
      <c r="R968" s="359"/>
      <c r="S968" s="359"/>
      <c r="T968" s="359"/>
      <c r="U968" s="359"/>
      <c r="V968" s="359"/>
      <c r="W968" s="359"/>
      <c r="X968" s="359"/>
      <c r="Y968" s="360" t="s">
        <v>426</v>
      </c>
      <c r="Z968" s="361"/>
      <c r="AA968" s="361"/>
      <c r="AB968" s="361"/>
      <c r="AC968" s="142" t="s">
        <v>472</v>
      </c>
      <c r="AD968" s="142"/>
      <c r="AE968" s="142"/>
      <c r="AF968" s="142"/>
      <c r="AG968" s="142"/>
      <c r="AH968" s="360" t="s">
        <v>504</v>
      </c>
      <c r="AI968" s="357"/>
      <c r="AJ968" s="357"/>
      <c r="AK968" s="357"/>
      <c r="AL968" s="357" t="s">
        <v>21</v>
      </c>
      <c r="AM968" s="357"/>
      <c r="AN968" s="357"/>
      <c r="AO968" s="362"/>
      <c r="AP968" s="363" t="s">
        <v>430</v>
      </c>
      <c r="AQ968" s="363"/>
      <c r="AR968" s="363"/>
      <c r="AS968" s="363"/>
      <c r="AT968" s="363"/>
      <c r="AU968" s="363"/>
      <c r="AV968" s="363"/>
      <c r="AW968" s="363"/>
      <c r="AX968" s="363"/>
    </row>
    <row r="969" spans="1:50" ht="30" hidden="1" customHeight="1" x14ac:dyDescent="0.15">
      <c r="A969" s="372">
        <v>1</v>
      </c>
      <c r="B969" s="372">
        <v>1</v>
      </c>
      <c r="C969" s="354" t="s">
        <v>590</v>
      </c>
      <c r="D969" s="340"/>
      <c r="E969" s="340"/>
      <c r="F969" s="340"/>
      <c r="G969" s="340"/>
      <c r="H969" s="340"/>
      <c r="I969" s="340"/>
      <c r="J969" s="341">
        <v>1010401027045</v>
      </c>
      <c r="K969" s="342"/>
      <c r="L969" s="342"/>
      <c r="M969" s="342"/>
      <c r="N969" s="342"/>
      <c r="O969" s="342"/>
      <c r="P969" s="355" t="s">
        <v>591</v>
      </c>
      <c r="Q969" s="343"/>
      <c r="R969" s="343"/>
      <c r="S969" s="343"/>
      <c r="T969" s="343"/>
      <c r="U969" s="343"/>
      <c r="V969" s="343"/>
      <c r="W969" s="343"/>
      <c r="X969" s="343"/>
      <c r="Y969" s="344">
        <v>17</v>
      </c>
      <c r="Z969" s="345"/>
      <c r="AA969" s="345"/>
      <c r="AB969" s="346"/>
      <c r="AC969" s="356" t="s">
        <v>509</v>
      </c>
      <c r="AD969" s="364"/>
      <c r="AE969" s="364"/>
      <c r="AF969" s="364"/>
      <c r="AG969" s="364"/>
      <c r="AH969" s="365">
        <v>1</v>
      </c>
      <c r="AI969" s="366"/>
      <c r="AJ969" s="366"/>
      <c r="AK969" s="366"/>
      <c r="AL969" s="350">
        <v>93.6</v>
      </c>
      <c r="AM969" s="351"/>
      <c r="AN969" s="351"/>
      <c r="AO969" s="352"/>
      <c r="AP969" s="353" t="s">
        <v>573</v>
      </c>
      <c r="AQ969" s="353"/>
      <c r="AR969" s="353"/>
      <c r="AS969" s="353"/>
      <c r="AT969" s="353"/>
      <c r="AU969" s="353"/>
      <c r="AV969" s="353"/>
      <c r="AW969" s="353"/>
      <c r="AX969" s="353"/>
    </row>
    <row r="970" spans="1:50" ht="30" hidden="1" customHeight="1" x14ac:dyDescent="0.15">
      <c r="A970" s="372">
        <v>2</v>
      </c>
      <c r="B970" s="372">
        <v>1</v>
      </c>
      <c r="C970" s="354" t="s">
        <v>592</v>
      </c>
      <c r="D970" s="340"/>
      <c r="E970" s="340"/>
      <c r="F970" s="340"/>
      <c r="G970" s="340"/>
      <c r="H970" s="340"/>
      <c r="I970" s="340"/>
      <c r="J970" s="341">
        <v>7210001010540</v>
      </c>
      <c r="K970" s="342"/>
      <c r="L970" s="342"/>
      <c r="M970" s="342"/>
      <c r="N970" s="342"/>
      <c r="O970" s="342"/>
      <c r="P970" s="355" t="s">
        <v>593</v>
      </c>
      <c r="Q970" s="343"/>
      <c r="R970" s="343"/>
      <c r="S970" s="343"/>
      <c r="T970" s="343"/>
      <c r="U970" s="343"/>
      <c r="V970" s="343"/>
      <c r="W970" s="343"/>
      <c r="X970" s="343"/>
      <c r="Y970" s="344">
        <v>13</v>
      </c>
      <c r="Z970" s="345"/>
      <c r="AA970" s="345"/>
      <c r="AB970" s="346"/>
      <c r="AC970" s="356" t="s">
        <v>509</v>
      </c>
      <c r="AD970" s="356"/>
      <c r="AE970" s="356"/>
      <c r="AF970" s="356"/>
      <c r="AG970" s="356"/>
      <c r="AH970" s="365">
        <v>1</v>
      </c>
      <c r="AI970" s="366"/>
      <c r="AJ970" s="366"/>
      <c r="AK970" s="366"/>
      <c r="AL970" s="367">
        <v>85.9</v>
      </c>
      <c r="AM970" s="368"/>
      <c r="AN970" s="368"/>
      <c r="AO970" s="369"/>
      <c r="AP970" s="353" t="s">
        <v>594</v>
      </c>
      <c r="AQ970" s="353"/>
      <c r="AR970" s="353"/>
      <c r="AS970" s="353"/>
      <c r="AT970" s="353"/>
      <c r="AU970" s="353"/>
      <c r="AV970" s="353"/>
      <c r="AW970" s="353"/>
      <c r="AX970" s="353"/>
    </row>
    <row r="971" spans="1:50" ht="30" hidden="1" customHeight="1" x14ac:dyDescent="0.15">
      <c r="A971" s="372">
        <v>3</v>
      </c>
      <c r="B971" s="372">
        <v>1</v>
      </c>
      <c r="C971" s="354" t="s">
        <v>595</v>
      </c>
      <c r="D971" s="340"/>
      <c r="E971" s="340"/>
      <c r="F971" s="340"/>
      <c r="G971" s="340"/>
      <c r="H971" s="340"/>
      <c r="I971" s="340"/>
      <c r="J971" s="341">
        <v>3380001016657</v>
      </c>
      <c r="K971" s="342"/>
      <c r="L971" s="342"/>
      <c r="M971" s="342"/>
      <c r="N971" s="342"/>
      <c r="O971" s="342"/>
      <c r="P971" s="355" t="s">
        <v>613</v>
      </c>
      <c r="Q971" s="343"/>
      <c r="R971" s="343"/>
      <c r="S971" s="343"/>
      <c r="T971" s="343"/>
      <c r="U971" s="343"/>
      <c r="V971" s="343"/>
      <c r="W971" s="343"/>
      <c r="X971" s="343"/>
      <c r="Y971" s="344">
        <v>13</v>
      </c>
      <c r="Z971" s="345"/>
      <c r="AA971" s="345"/>
      <c r="AB971" s="346"/>
      <c r="AC971" s="356" t="s">
        <v>509</v>
      </c>
      <c r="AD971" s="356"/>
      <c r="AE971" s="356"/>
      <c r="AF971" s="356"/>
      <c r="AG971" s="356"/>
      <c r="AH971" s="348">
        <v>1</v>
      </c>
      <c r="AI971" s="349"/>
      <c r="AJ971" s="349"/>
      <c r="AK971" s="349"/>
      <c r="AL971" s="350">
        <v>96.3</v>
      </c>
      <c r="AM971" s="351"/>
      <c r="AN971" s="351"/>
      <c r="AO971" s="352"/>
      <c r="AP971" s="353" t="s">
        <v>594</v>
      </c>
      <c r="AQ971" s="353"/>
      <c r="AR971" s="353"/>
      <c r="AS971" s="353"/>
      <c r="AT971" s="353"/>
      <c r="AU971" s="353"/>
      <c r="AV971" s="353"/>
      <c r="AW971" s="353"/>
      <c r="AX971" s="353"/>
    </row>
    <row r="972" spans="1:50" ht="30" hidden="1" customHeight="1" x14ac:dyDescent="0.15">
      <c r="A972" s="372">
        <v>4</v>
      </c>
      <c r="B972" s="372">
        <v>1</v>
      </c>
      <c r="C972" s="354" t="s">
        <v>596</v>
      </c>
      <c r="D972" s="340"/>
      <c r="E972" s="340"/>
      <c r="F972" s="340"/>
      <c r="G972" s="340"/>
      <c r="H972" s="340"/>
      <c r="I972" s="340"/>
      <c r="J972" s="341">
        <v>4011101005131</v>
      </c>
      <c r="K972" s="342"/>
      <c r="L972" s="342"/>
      <c r="M972" s="342"/>
      <c r="N972" s="342"/>
      <c r="O972" s="342"/>
      <c r="P972" s="355" t="s">
        <v>597</v>
      </c>
      <c r="Q972" s="343"/>
      <c r="R972" s="343"/>
      <c r="S972" s="343"/>
      <c r="T972" s="343"/>
      <c r="U972" s="343"/>
      <c r="V972" s="343"/>
      <c r="W972" s="343"/>
      <c r="X972" s="343"/>
      <c r="Y972" s="344">
        <v>5</v>
      </c>
      <c r="Z972" s="345"/>
      <c r="AA972" s="345"/>
      <c r="AB972" s="346"/>
      <c r="AC972" s="356" t="s">
        <v>509</v>
      </c>
      <c r="AD972" s="356"/>
      <c r="AE972" s="356"/>
      <c r="AF972" s="356"/>
      <c r="AG972" s="356"/>
      <c r="AH972" s="348">
        <v>2</v>
      </c>
      <c r="AI972" s="349"/>
      <c r="AJ972" s="349"/>
      <c r="AK972" s="349"/>
      <c r="AL972" s="350">
        <v>89.5</v>
      </c>
      <c r="AM972" s="351"/>
      <c r="AN972" s="351"/>
      <c r="AO972" s="352"/>
      <c r="AP972" s="353" t="s">
        <v>594</v>
      </c>
      <c r="AQ972" s="353"/>
      <c r="AR972" s="353"/>
      <c r="AS972" s="353"/>
      <c r="AT972" s="353"/>
      <c r="AU972" s="353"/>
      <c r="AV972" s="353"/>
      <c r="AW972" s="353"/>
      <c r="AX972" s="353"/>
    </row>
    <row r="973" spans="1:50" ht="30" hidden="1" customHeight="1" x14ac:dyDescent="0.15">
      <c r="A973" s="372">
        <v>5</v>
      </c>
      <c r="B973" s="372">
        <v>1</v>
      </c>
      <c r="C973" s="354" t="s">
        <v>598</v>
      </c>
      <c r="D973" s="340"/>
      <c r="E973" s="340"/>
      <c r="F973" s="340"/>
      <c r="G973" s="340"/>
      <c r="H973" s="340"/>
      <c r="I973" s="340"/>
      <c r="J973" s="341">
        <v>3020001073726</v>
      </c>
      <c r="K973" s="342"/>
      <c r="L973" s="342"/>
      <c r="M973" s="342"/>
      <c r="N973" s="342"/>
      <c r="O973" s="342"/>
      <c r="P973" s="355" t="s">
        <v>602</v>
      </c>
      <c r="Q973" s="343"/>
      <c r="R973" s="343"/>
      <c r="S973" s="343"/>
      <c r="T973" s="343"/>
      <c r="U973" s="343"/>
      <c r="V973" s="343"/>
      <c r="W973" s="343"/>
      <c r="X973" s="343"/>
      <c r="Y973" s="344">
        <v>5</v>
      </c>
      <c r="Z973" s="345"/>
      <c r="AA973" s="345"/>
      <c r="AB973" s="346"/>
      <c r="AC973" s="347" t="s">
        <v>509</v>
      </c>
      <c r="AD973" s="347"/>
      <c r="AE973" s="347"/>
      <c r="AF973" s="347"/>
      <c r="AG973" s="347"/>
      <c r="AH973" s="348">
        <v>1</v>
      </c>
      <c r="AI973" s="349"/>
      <c r="AJ973" s="349"/>
      <c r="AK973" s="349"/>
      <c r="AL973" s="350">
        <v>55.2</v>
      </c>
      <c r="AM973" s="351"/>
      <c r="AN973" s="351"/>
      <c r="AO973" s="352"/>
      <c r="AP973" s="353" t="s">
        <v>594</v>
      </c>
      <c r="AQ973" s="353"/>
      <c r="AR973" s="353"/>
      <c r="AS973" s="353"/>
      <c r="AT973" s="353"/>
      <c r="AU973" s="353"/>
      <c r="AV973" s="353"/>
      <c r="AW973" s="353"/>
      <c r="AX973" s="353"/>
    </row>
    <row r="974" spans="1:50" ht="30" hidden="1" customHeight="1" x14ac:dyDescent="0.15">
      <c r="A974" s="372">
        <v>6</v>
      </c>
      <c r="B974" s="372">
        <v>1</v>
      </c>
      <c r="C974" s="354" t="s">
        <v>599</v>
      </c>
      <c r="D974" s="340"/>
      <c r="E974" s="340"/>
      <c r="F974" s="340"/>
      <c r="G974" s="340"/>
      <c r="H974" s="340"/>
      <c r="I974" s="340"/>
      <c r="J974" s="341">
        <v>6010001109206</v>
      </c>
      <c r="K974" s="342"/>
      <c r="L974" s="342"/>
      <c r="M974" s="342"/>
      <c r="N974" s="342"/>
      <c r="O974" s="342"/>
      <c r="P974" s="355" t="s">
        <v>614</v>
      </c>
      <c r="Q974" s="343"/>
      <c r="R974" s="343"/>
      <c r="S974" s="343"/>
      <c r="T974" s="343"/>
      <c r="U974" s="343"/>
      <c r="V974" s="343"/>
      <c r="W974" s="343"/>
      <c r="X974" s="343"/>
      <c r="Y974" s="344">
        <v>2</v>
      </c>
      <c r="Z974" s="345"/>
      <c r="AA974" s="345"/>
      <c r="AB974" s="346"/>
      <c r="AC974" s="347" t="s">
        <v>509</v>
      </c>
      <c r="AD974" s="347"/>
      <c r="AE974" s="347"/>
      <c r="AF974" s="347"/>
      <c r="AG974" s="347"/>
      <c r="AH974" s="348">
        <v>2</v>
      </c>
      <c r="AI974" s="349"/>
      <c r="AJ974" s="349"/>
      <c r="AK974" s="349"/>
      <c r="AL974" s="350">
        <v>76</v>
      </c>
      <c r="AM974" s="351"/>
      <c r="AN974" s="351"/>
      <c r="AO974" s="352"/>
      <c r="AP974" s="353" t="s">
        <v>583</v>
      </c>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429</v>
      </c>
      <c r="K1001" s="358"/>
      <c r="L1001" s="358"/>
      <c r="M1001" s="358"/>
      <c r="N1001" s="358"/>
      <c r="O1001" s="358"/>
      <c r="P1001" s="359" t="s">
        <v>374</v>
      </c>
      <c r="Q1001" s="359"/>
      <c r="R1001" s="359"/>
      <c r="S1001" s="359"/>
      <c r="T1001" s="359"/>
      <c r="U1001" s="359"/>
      <c r="V1001" s="359"/>
      <c r="W1001" s="359"/>
      <c r="X1001" s="359"/>
      <c r="Y1001" s="360" t="s">
        <v>426</v>
      </c>
      <c r="Z1001" s="361"/>
      <c r="AA1001" s="361"/>
      <c r="AB1001" s="361"/>
      <c r="AC1001" s="142" t="s">
        <v>472</v>
      </c>
      <c r="AD1001" s="142"/>
      <c r="AE1001" s="142"/>
      <c r="AF1001" s="142"/>
      <c r="AG1001" s="142"/>
      <c r="AH1001" s="360" t="s">
        <v>504</v>
      </c>
      <c r="AI1001" s="357"/>
      <c r="AJ1001" s="357"/>
      <c r="AK1001" s="357"/>
      <c r="AL1001" s="357" t="s">
        <v>21</v>
      </c>
      <c r="AM1001" s="357"/>
      <c r="AN1001" s="357"/>
      <c r="AO1001" s="362"/>
      <c r="AP1001" s="363" t="s">
        <v>430</v>
      </c>
      <c r="AQ1001" s="363"/>
      <c r="AR1001" s="363"/>
      <c r="AS1001" s="363"/>
      <c r="AT1001" s="363"/>
      <c r="AU1001" s="363"/>
      <c r="AV1001" s="363"/>
      <c r="AW1001" s="363"/>
      <c r="AX1001" s="363"/>
    </row>
    <row r="1002" spans="1:50" ht="30" hidden="1" customHeight="1" x14ac:dyDescent="0.15">
      <c r="A1002" s="372">
        <v>1</v>
      </c>
      <c r="B1002" s="372">
        <v>1</v>
      </c>
      <c r="C1002" s="354" t="s">
        <v>600</v>
      </c>
      <c r="D1002" s="340"/>
      <c r="E1002" s="340"/>
      <c r="F1002" s="340"/>
      <c r="G1002" s="340"/>
      <c r="H1002" s="340"/>
      <c r="I1002" s="340"/>
      <c r="J1002" s="341">
        <v>3020001073726</v>
      </c>
      <c r="K1002" s="342"/>
      <c r="L1002" s="342"/>
      <c r="M1002" s="342"/>
      <c r="N1002" s="342"/>
      <c r="O1002" s="342"/>
      <c r="P1002" s="355" t="s">
        <v>601</v>
      </c>
      <c r="Q1002" s="343"/>
      <c r="R1002" s="343"/>
      <c r="S1002" s="343"/>
      <c r="T1002" s="343"/>
      <c r="U1002" s="343"/>
      <c r="V1002" s="343"/>
      <c r="W1002" s="343"/>
      <c r="X1002" s="343"/>
      <c r="Y1002" s="344">
        <v>0.9</v>
      </c>
      <c r="Z1002" s="345"/>
      <c r="AA1002" s="345"/>
      <c r="AB1002" s="346"/>
      <c r="AC1002" s="356" t="s">
        <v>515</v>
      </c>
      <c r="AD1002" s="364"/>
      <c r="AE1002" s="364"/>
      <c r="AF1002" s="364"/>
      <c r="AG1002" s="364"/>
      <c r="AH1002" s="365" t="s">
        <v>594</v>
      </c>
      <c r="AI1002" s="366"/>
      <c r="AJ1002" s="366"/>
      <c r="AK1002" s="366"/>
      <c r="AL1002" s="350" t="s">
        <v>594</v>
      </c>
      <c r="AM1002" s="351"/>
      <c r="AN1002" s="351"/>
      <c r="AO1002" s="352"/>
      <c r="AP1002" s="353" t="s">
        <v>565</v>
      </c>
      <c r="AQ1002" s="353"/>
      <c r="AR1002" s="353"/>
      <c r="AS1002" s="353"/>
      <c r="AT1002" s="353"/>
      <c r="AU1002" s="353"/>
      <c r="AV1002" s="353"/>
      <c r="AW1002" s="353"/>
      <c r="AX1002" s="353"/>
    </row>
    <row r="1003" spans="1:50" ht="30" hidden="1" customHeight="1" x14ac:dyDescent="0.15">
      <c r="A1003" s="372">
        <v>2</v>
      </c>
      <c r="B1003" s="372">
        <v>1</v>
      </c>
      <c r="C1003" s="354" t="s">
        <v>603</v>
      </c>
      <c r="D1003" s="340"/>
      <c r="E1003" s="340"/>
      <c r="F1003" s="340"/>
      <c r="G1003" s="340"/>
      <c r="H1003" s="340"/>
      <c r="I1003" s="340"/>
      <c r="J1003" s="341">
        <v>6010401078439</v>
      </c>
      <c r="K1003" s="342"/>
      <c r="L1003" s="342"/>
      <c r="M1003" s="342"/>
      <c r="N1003" s="342"/>
      <c r="O1003" s="342"/>
      <c r="P1003" s="355" t="s">
        <v>604</v>
      </c>
      <c r="Q1003" s="343"/>
      <c r="R1003" s="343"/>
      <c r="S1003" s="343"/>
      <c r="T1003" s="343"/>
      <c r="U1003" s="343"/>
      <c r="V1003" s="343"/>
      <c r="W1003" s="343"/>
      <c r="X1003" s="343"/>
      <c r="Y1003" s="344">
        <v>0.9</v>
      </c>
      <c r="Z1003" s="345"/>
      <c r="AA1003" s="345"/>
      <c r="AB1003" s="346"/>
      <c r="AC1003" s="356" t="s">
        <v>515</v>
      </c>
      <c r="AD1003" s="356"/>
      <c r="AE1003" s="356"/>
      <c r="AF1003" s="356"/>
      <c r="AG1003" s="356"/>
      <c r="AH1003" s="365" t="s">
        <v>605</v>
      </c>
      <c r="AI1003" s="366"/>
      <c r="AJ1003" s="366"/>
      <c r="AK1003" s="366"/>
      <c r="AL1003" s="367" t="s">
        <v>594</v>
      </c>
      <c r="AM1003" s="368"/>
      <c r="AN1003" s="368"/>
      <c r="AO1003" s="369"/>
      <c r="AP1003" s="353" t="s">
        <v>594</v>
      </c>
      <c r="AQ1003" s="353"/>
      <c r="AR1003" s="353"/>
      <c r="AS1003" s="353"/>
      <c r="AT1003" s="353"/>
      <c r="AU1003" s="353"/>
      <c r="AV1003" s="353"/>
      <c r="AW1003" s="353"/>
      <c r="AX1003" s="353"/>
    </row>
    <row r="1004" spans="1:50" ht="30" hidden="1" customHeight="1" x14ac:dyDescent="0.15">
      <c r="A1004" s="372">
        <v>3</v>
      </c>
      <c r="B1004" s="372">
        <v>1</v>
      </c>
      <c r="C1004" s="354" t="s">
        <v>606</v>
      </c>
      <c r="D1004" s="340"/>
      <c r="E1004" s="340"/>
      <c r="F1004" s="340"/>
      <c r="G1004" s="340"/>
      <c r="H1004" s="340"/>
      <c r="I1004" s="340"/>
      <c r="J1004" s="341">
        <v>2010905000752</v>
      </c>
      <c r="K1004" s="342"/>
      <c r="L1004" s="342"/>
      <c r="M1004" s="342"/>
      <c r="N1004" s="342"/>
      <c r="O1004" s="342"/>
      <c r="P1004" s="355" t="s">
        <v>620</v>
      </c>
      <c r="Q1004" s="343"/>
      <c r="R1004" s="343"/>
      <c r="S1004" s="343"/>
      <c r="T1004" s="343"/>
      <c r="U1004" s="343"/>
      <c r="V1004" s="343"/>
      <c r="W1004" s="343"/>
      <c r="X1004" s="343"/>
      <c r="Y1004" s="344">
        <v>0.5</v>
      </c>
      <c r="Z1004" s="345"/>
      <c r="AA1004" s="345"/>
      <c r="AB1004" s="346"/>
      <c r="AC1004" s="356" t="s">
        <v>515</v>
      </c>
      <c r="AD1004" s="356"/>
      <c r="AE1004" s="356"/>
      <c r="AF1004" s="356"/>
      <c r="AG1004" s="356"/>
      <c r="AH1004" s="348" t="s">
        <v>594</v>
      </c>
      <c r="AI1004" s="349"/>
      <c r="AJ1004" s="349"/>
      <c r="AK1004" s="349"/>
      <c r="AL1004" s="350" t="s">
        <v>594</v>
      </c>
      <c r="AM1004" s="351"/>
      <c r="AN1004" s="351"/>
      <c r="AO1004" s="352"/>
      <c r="AP1004" s="353" t="s">
        <v>583</v>
      </c>
      <c r="AQ1004" s="353"/>
      <c r="AR1004" s="353"/>
      <c r="AS1004" s="353"/>
      <c r="AT1004" s="353"/>
      <c r="AU1004" s="353"/>
      <c r="AV1004" s="353"/>
      <c r="AW1004" s="353"/>
      <c r="AX1004" s="353"/>
    </row>
    <row r="1005" spans="1:50" ht="42.75" hidden="1" customHeight="1" x14ac:dyDescent="0.15">
      <c r="A1005" s="372">
        <v>4</v>
      </c>
      <c r="B1005" s="372">
        <v>1</v>
      </c>
      <c r="C1005" s="354" t="s">
        <v>607</v>
      </c>
      <c r="D1005" s="340"/>
      <c r="E1005" s="340"/>
      <c r="F1005" s="340"/>
      <c r="G1005" s="340"/>
      <c r="H1005" s="340"/>
      <c r="I1005" s="340"/>
      <c r="J1005" s="341">
        <v>4050005010671</v>
      </c>
      <c r="K1005" s="342"/>
      <c r="L1005" s="342"/>
      <c r="M1005" s="342"/>
      <c r="N1005" s="342"/>
      <c r="O1005" s="342"/>
      <c r="P1005" s="355" t="s">
        <v>609</v>
      </c>
      <c r="Q1005" s="343"/>
      <c r="R1005" s="343"/>
      <c r="S1005" s="343"/>
      <c r="T1005" s="343"/>
      <c r="U1005" s="343"/>
      <c r="V1005" s="343"/>
      <c r="W1005" s="343"/>
      <c r="X1005" s="343"/>
      <c r="Y1005" s="344">
        <v>0.2</v>
      </c>
      <c r="Z1005" s="345"/>
      <c r="AA1005" s="345"/>
      <c r="AB1005" s="346"/>
      <c r="AC1005" s="356" t="s">
        <v>515</v>
      </c>
      <c r="AD1005" s="356"/>
      <c r="AE1005" s="356"/>
      <c r="AF1005" s="356"/>
      <c r="AG1005" s="356"/>
      <c r="AH1005" s="348" t="s">
        <v>594</v>
      </c>
      <c r="AI1005" s="349"/>
      <c r="AJ1005" s="349"/>
      <c r="AK1005" s="349"/>
      <c r="AL1005" s="350" t="s">
        <v>594</v>
      </c>
      <c r="AM1005" s="351"/>
      <c r="AN1005" s="351"/>
      <c r="AO1005" s="352"/>
      <c r="AP1005" s="353" t="s">
        <v>594</v>
      </c>
      <c r="AQ1005" s="353"/>
      <c r="AR1005" s="353"/>
      <c r="AS1005" s="353"/>
      <c r="AT1005" s="353"/>
      <c r="AU1005" s="353"/>
      <c r="AV1005" s="353"/>
      <c r="AW1005" s="353"/>
      <c r="AX1005" s="353"/>
    </row>
    <row r="1006" spans="1:50" ht="30" hidden="1" customHeight="1" x14ac:dyDescent="0.15">
      <c r="A1006" s="372">
        <v>5</v>
      </c>
      <c r="B1006" s="372">
        <v>1</v>
      </c>
      <c r="C1006" s="354" t="s">
        <v>608</v>
      </c>
      <c r="D1006" s="340"/>
      <c r="E1006" s="340"/>
      <c r="F1006" s="340"/>
      <c r="G1006" s="340"/>
      <c r="H1006" s="340"/>
      <c r="I1006" s="340"/>
      <c r="J1006" s="341">
        <v>4010001033721</v>
      </c>
      <c r="K1006" s="342"/>
      <c r="L1006" s="342"/>
      <c r="M1006" s="342"/>
      <c r="N1006" s="342"/>
      <c r="O1006" s="342"/>
      <c r="P1006" s="355" t="s">
        <v>615</v>
      </c>
      <c r="Q1006" s="343"/>
      <c r="R1006" s="343"/>
      <c r="S1006" s="343"/>
      <c r="T1006" s="343"/>
      <c r="U1006" s="343"/>
      <c r="V1006" s="343"/>
      <c r="W1006" s="343"/>
      <c r="X1006" s="343"/>
      <c r="Y1006" s="344">
        <v>0.1</v>
      </c>
      <c r="Z1006" s="345"/>
      <c r="AA1006" s="345"/>
      <c r="AB1006" s="346"/>
      <c r="AC1006" s="347" t="s">
        <v>515</v>
      </c>
      <c r="AD1006" s="347"/>
      <c r="AE1006" s="347"/>
      <c r="AF1006" s="347"/>
      <c r="AG1006" s="347"/>
      <c r="AH1006" s="348" t="s">
        <v>594</v>
      </c>
      <c r="AI1006" s="349"/>
      <c r="AJ1006" s="349"/>
      <c r="AK1006" s="349"/>
      <c r="AL1006" s="350" t="s">
        <v>594</v>
      </c>
      <c r="AM1006" s="351"/>
      <c r="AN1006" s="351"/>
      <c r="AO1006" s="352"/>
      <c r="AP1006" s="353" t="s">
        <v>594</v>
      </c>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429</v>
      </c>
      <c r="K1034" s="358"/>
      <c r="L1034" s="358"/>
      <c r="M1034" s="358"/>
      <c r="N1034" s="358"/>
      <c r="O1034" s="358"/>
      <c r="P1034" s="359" t="s">
        <v>374</v>
      </c>
      <c r="Q1034" s="359"/>
      <c r="R1034" s="359"/>
      <c r="S1034" s="359"/>
      <c r="T1034" s="359"/>
      <c r="U1034" s="359"/>
      <c r="V1034" s="359"/>
      <c r="W1034" s="359"/>
      <c r="X1034" s="359"/>
      <c r="Y1034" s="360" t="s">
        <v>426</v>
      </c>
      <c r="Z1034" s="361"/>
      <c r="AA1034" s="361"/>
      <c r="AB1034" s="361"/>
      <c r="AC1034" s="142" t="s">
        <v>472</v>
      </c>
      <c r="AD1034" s="142"/>
      <c r="AE1034" s="142"/>
      <c r="AF1034" s="142"/>
      <c r="AG1034" s="142"/>
      <c r="AH1034" s="360" t="s">
        <v>504</v>
      </c>
      <c r="AI1034" s="357"/>
      <c r="AJ1034" s="357"/>
      <c r="AK1034" s="357"/>
      <c r="AL1034" s="357" t="s">
        <v>21</v>
      </c>
      <c r="AM1034" s="357"/>
      <c r="AN1034" s="357"/>
      <c r="AO1034" s="362"/>
      <c r="AP1034" s="363" t="s">
        <v>430</v>
      </c>
      <c r="AQ1034" s="363"/>
      <c r="AR1034" s="363"/>
      <c r="AS1034" s="363"/>
      <c r="AT1034" s="363"/>
      <c r="AU1034" s="363"/>
      <c r="AV1034" s="363"/>
      <c r="AW1034" s="363"/>
      <c r="AX1034" s="363"/>
    </row>
    <row r="1035" spans="1:50" ht="30" hidden="1" customHeight="1" x14ac:dyDescent="0.15">
      <c r="A1035" s="372">
        <v>1</v>
      </c>
      <c r="B1035" s="372">
        <v>1</v>
      </c>
      <c r="C1035" s="354"/>
      <c r="D1035" s="340"/>
      <c r="E1035" s="340"/>
      <c r="F1035" s="340"/>
      <c r="G1035" s="340"/>
      <c r="H1035" s="340"/>
      <c r="I1035" s="340"/>
      <c r="J1035" s="341"/>
      <c r="K1035" s="342"/>
      <c r="L1035" s="342"/>
      <c r="M1035" s="342"/>
      <c r="N1035" s="342"/>
      <c r="O1035" s="342"/>
      <c r="P1035" s="355"/>
      <c r="Q1035" s="343"/>
      <c r="R1035" s="343"/>
      <c r="S1035" s="343"/>
      <c r="T1035" s="343"/>
      <c r="U1035" s="343"/>
      <c r="V1035" s="343"/>
      <c r="W1035" s="343"/>
      <c r="X1035" s="343"/>
      <c r="Y1035" s="344"/>
      <c r="Z1035" s="345"/>
      <c r="AA1035" s="345"/>
      <c r="AB1035" s="346"/>
      <c r="AC1035" s="356" t="s">
        <v>509</v>
      </c>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429</v>
      </c>
      <c r="K1067" s="358"/>
      <c r="L1067" s="358"/>
      <c r="M1067" s="358"/>
      <c r="N1067" s="358"/>
      <c r="O1067" s="358"/>
      <c r="P1067" s="359" t="s">
        <v>374</v>
      </c>
      <c r="Q1067" s="359"/>
      <c r="R1067" s="359"/>
      <c r="S1067" s="359"/>
      <c r="T1067" s="359"/>
      <c r="U1067" s="359"/>
      <c r="V1067" s="359"/>
      <c r="W1067" s="359"/>
      <c r="X1067" s="359"/>
      <c r="Y1067" s="360" t="s">
        <v>426</v>
      </c>
      <c r="Z1067" s="361"/>
      <c r="AA1067" s="361"/>
      <c r="AB1067" s="361"/>
      <c r="AC1067" s="142" t="s">
        <v>472</v>
      </c>
      <c r="AD1067" s="142"/>
      <c r="AE1067" s="142"/>
      <c r="AF1067" s="142"/>
      <c r="AG1067" s="142"/>
      <c r="AH1067" s="360" t="s">
        <v>504</v>
      </c>
      <c r="AI1067" s="357"/>
      <c r="AJ1067" s="357"/>
      <c r="AK1067" s="357"/>
      <c r="AL1067" s="357" t="s">
        <v>21</v>
      </c>
      <c r="AM1067" s="357"/>
      <c r="AN1067" s="357"/>
      <c r="AO1067" s="362"/>
      <c r="AP1067" s="363" t="s">
        <v>430</v>
      </c>
      <c r="AQ1067" s="363"/>
      <c r="AR1067" s="363"/>
      <c r="AS1067" s="363"/>
      <c r="AT1067" s="363"/>
      <c r="AU1067" s="363"/>
      <c r="AV1067" s="363"/>
      <c r="AW1067" s="363"/>
      <c r="AX1067" s="363"/>
    </row>
    <row r="1068" spans="1:50" ht="30" hidden="1" customHeight="1" x14ac:dyDescent="0.15">
      <c r="A1068" s="372">
        <v>1</v>
      </c>
      <c r="B1068" s="372">
        <v>1</v>
      </c>
      <c r="C1068" s="354"/>
      <c r="D1068" s="340"/>
      <c r="E1068" s="340"/>
      <c r="F1068" s="340"/>
      <c r="G1068" s="340"/>
      <c r="H1068" s="340"/>
      <c r="I1068" s="340"/>
      <c r="J1068" s="341"/>
      <c r="K1068" s="342"/>
      <c r="L1068" s="342"/>
      <c r="M1068" s="342"/>
      <c r="N1068" s="342"/>
      <c r="O1068" s="342"/>
      <c r="P1068" s="355"/>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460</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479</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395</v>
      </c>
      <c r="D1101" s="376"/>
      <c r="E1101" s="142" t="s">
        <v>394</v>
      </c>
      <c r="F1101" s="376"/>
      <c r="G1101" s="376"/>
      <c r="H1101" s="376"/>
      <c r="I1101" s="376"/>
      <c r="J1101" s="142" t="s">
        <v>429</v>
      </c>
      <c r="K1101" s="142"/>
      <c r="L1101" s="142"/>
      <c r="M1101" s="142"/>
      <c r="N1101" s="142"/>
      <c r="O1101" s="142"/>
      <c r="P1101" s="360" t="s">
        <v>27</v>
      </c>
      <c r="Q1101" s="360"/>
      <c r="R1101" s="360"/>
      <c r="S1101" s="360"/>
      <c r="T1101" s="360"/>
      <c r="U1101" s="360"/>
      <c r="V1101" s="360"/>
      <c r="W1101" s="360"/>
      <c r="X1101" s="360"/>
      <c r="Y1101" s="142" t="s">
        <v>431</v>
      </c>
      <c r="Z1101" s="376"/>
      <c r="AA1101" s="376"/>
      <c r="AB1101" s="376"/>
      <c r="AC1101" s="142" t="s">
        <v>375</v>
      </c>
      <c r="AD1101" s="142"/>
      <c r="AE1101" s="142"/>
      <c r="AF1101" s="142"/>
      <c r="AG1101" s="142"/>
      <c r="AH1101" s="360" t="s">
        <v>389</v>
      </c>
      <c r="AI1101" s="361"/>
      <c r="AJ1101" s="361"/>
      <c r="AK1101" s="361"/>
      <c r="AL1101" s="361" t="s">
        <v>21</v>
      </c>
      <c r="AM1101" s="361"/>
      <c r="AN1101" s="361"/>
      <c r="AO1101" s="377"/>
      <c r="AP1101" s="363" t="s">
        <v>461</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16383" man="1"/>
    <brk id="129" max="16383" man="1"/>
    <brk id="189" max="16383" man="1"/>
    <brk id="727" max="16383" man="1"/>
    <brk id="735"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492</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509</v>
      </c>
      <c r="AI2" s="54" t="s">
        <v>383</v>
      </c>
      <c r="AK2" s="54" t="s">
        <v>392</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463</v>
      </c>
      <c r="W3" s="32" t="s">
        <v>269</v>
      </c>
      <c r="Y3" s="32" t="s">
        <v>70</v>
      </c>
      <c r="Z3" s="30"/>
      <c r="AA3" s="32" t="s">
        <v>75</v>
      </c>
      <c r="AB3" s="31"/>
      <c r="AC3" s="33" t="s">
        <v>255</v>
      </c>
      <c r="AD3" s="28"/>
      <c r="AE3" s="45" t="s">
        <v>296</v>
      </c>
      <c r="AF3" s="30"/>
      <c r="AG3" s="56" t="s">
        <v>510</v>
      </c>
      <c r="AI3" s="54" t="s">
        <v>385</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497</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456</v>
      </c>
      <c r="Y5" s="32" t="s">
        <v>74</v>
      </c>
      <c r="Z5" s="30"/>
      <c r="AA5" s="32" t="s">
        <v>79</v>
      </c>
      <c r="AB5" s="31"/>
      <c r="AC5" s="32" t="s">
        <v>298</v>
      </c>
      <c r="AD5" s="31"/>
      <c r="AE5" s="45" t="s">
        <v>522</v>
      </c>
      <c r="AF5" s="30"/>
      <c r="AG5" s="56" t="s">
        <v>512</v>
      </c>
      <c r="AI5" s="56" t="s">
        <v>498</v>
      </c>
      <c r="AK5" s="54" t="str">
        <f t="shared" si="7"/>
        <v>D</v>
      </c>
      <c r="AP5" s="56" t="s">
        <v>512</v>
      </c>
    </row>
    <row r="6" spans="1:42" ht="13.5" customHeight="1" x14ac:dyDescent="0.15">
      <c r="A6" s="14" t="s">
        <v>206</v>
      </c>
      <c r="B6" s="15" t="s">
        <v>544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459</v>
      </c>
      <c r="AK6" s="54" t="str">
        <f t="shared" si="7"/>
        <v>E</v>
      </c>
      <c r="AP6" s="56" t="s">
        <v>513</v>
      </c>
    </row>
    <row r="7" spans="1:42" ht="13.5" customHeight="1" x14ac:dyDescent="0.15">
      <c r="A7" s="14" t="s">
        <v>207</v>
      </c>
      <c r="B7" s="15"/>
      <c r="C7" s="13" t="str">
        <f t="shared" si="0"/>
        <v/>
      </c>
      <c r="D7" s="13" t="str">
        <f t="shared" si="8"/>
        <v>科学技術・イノベーション</v>
      </c>
      <c r="F7" s="18" t="s">
        <v>433</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432</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科学技術・イノベーション</v>
      </c>
      <c r="F9" s="18" t="s">
        <v>434</v>
      </c>
      <c r="G9" s="17"/>
      <c r="H9" s="13" t="str">
        <f t="shared" si="1"/>
        <v/>
      </c>
      <c r="I9" s="13" t="str">
        <f t="shared" si="5"/>
        <v/>
      </c>
      <c r="K9" s="14" t="s">
        <v>228</v>
      </c>
      <c r="L9" s="15" t="s">
        <v>544</v>
      </c>
      <c r="M9" s="13" t="str">
        <f t="shared" si="2"/>
        <v>エネルギー対策</v>
      </c>
      <c r="N9" s="13" t="str">
        <f t="shared" si="6"/>
        <v>エネルギー対策</v>
      </c>
      <c r="O9" s="13"/>
      <c r="P9" s="13"/>
      <c r="Q9" s="19"/>
      <c r="T9" s="13"/>
      <c r="U9" s="32" t="s">
        <v>463</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457</v>
      </c>
      <c r="B10" s="15"/>
      <c r="C10" s="13" t="str">
        <f t="shared" si="0"/>
        <v/>
      </c>
      <c r="D10" s="13" t="str">
        <f t="shared" si="8"/>
        <v>科学技術・イノベーション</v>
      </c>
      <c r="F10" s="18" t="s">
        <v>235</v>
      </c>
      <c r="G10" s="17"/>
      <c r="H10" s="13" t="str">
        <f t="shared" si="1"/>
        <v/>
      </c>
      <c r="I10" s="13" t="str">
        <f t="shared" si="5"/>
        <v/>
      </c>
      <c r="K10" s="14" t="s">
        <v>462</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493</v>
      </c>
    </row>
    <row r="11" spans="1:42" ht="13.5" customHeight="1" x14ac:dyDescent="0.15">
      <c r="A11" s="14" t="s">
        <v>210</v>
      </c>
      <c r="B11" s="15"/>
      <c r="C11" s="13" t="str">
        <f t="shared" si="0"/>
        <v/>
      </c>
      <c r="D11" s="13" t="str">
        <f t="shared" si="8"/>
        <v>科学技術・イノベーション</v>
      </c>
      <c r="F11" s="18" t="s">
        <v>236</v>
      </c>
      <c r="G11" s="17" t="s">
        <v>544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443</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435</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484</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355</v>
      </c>
      <c r="AF2" s="1035"/>
      <c r="AG2" s="1035"/>
      <c r="AH2" s="1035"/>
      <c r="AI2" s="1035" t="s">
        <v>361</v>
      </c>
      <c r="AJ2" s="1035"/>
      <c r="AK2" s="1035"/>
      <c r="AL2" s="1035"/>
      <c r="AM2" s="1035" t="s">
        <v>465</v>
      </c>
      <c r="AN2" s="1035"/>
      <c r="AO2" s="1035"/>
      <c r="AP2" s="553"/>
      <c r="AQ2" s="152" t="s">
        <v>353</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354</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484</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355</v>
      </c>
      <c r="AF9" s="1035"/>
      <c r="AG9" s="1035"/>
      <c r="AH9" s="1035"/>
      <c r="AI9" s="1035" t="s">
        <v>361</v>
      </c>
      <c r="AJ9" s="1035"/>
      <c r="AK9" s="1035"/>
      <c r="AL9" s="1035"/>
      <c r="AM9" s="1035" t="s">
        <v>465</v>
      </c>
      <c r="AN9" s="1035"/>
      <c r="AO9" s="1035"/>
      <c r="AP9" s="553"/>
      <c r="AQ9" s="152" t="s">
        <v>353</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354</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484</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355</v>
      </c>
      <c r="AF16" s="1035"/>
      <c r="AG16" s="1035"/>
      <c r="AH16" s="1035"/>
      <c r="AI16" s="1035" t="s">
        <v>361</v>
      </c>
      <c r="AJ16" s="1035"/>
      <c r="AK16" s="1035"/>
      <c r="AL16" s="1035"/>
      <c r="AM16" s="1035" t="s">
        <v>465</v>
      </c>
      <c r="AN16" s="1035"/>
      <c r="AO16" s="1035"/>
      <c r="AP16" s="553"/>
      <c r="AQ16" s="152" t="s">
        <v>353</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354</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484</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355</v>
      </c>
      <c r="AF23" s="1035"/>
      <c r="AG23" s="1035"/>
      <c r="AH23" s="1035"/>
      <c r="AI23" s="1035" t="s">
        <v>361</v>
      </c>
      <c r="AJ23" s="1035"/>
      <c r="AK23" s="1035"/>
      <c r="AL23" s="1035"/>
      <c r="AM23" s="1035" t="s">
        <v>465</v>
      </c>
      <c r="AN23" s="1035"/>
      <c r="AO23" s="1035"/>
      <c r="AP23" s="553"/>
      <c r="AQ23" s="152" t="s">
        <v>353</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354</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484</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355</v>
      </c>
      <c r="AF30" s="1035"/>
      <c r="AG30" s="1035"/>
      <c r="AH30" s="1035"/>
      <c r="AI30" s="1035" t="s">
        <v>361</v>
      </c>
      <c r="AJ30" s="1035"/>
      <c r="AK30" s="1035"/>
      <c r="AL30" s="1035"/>
      <c r="AM30" s="1035" t="s">
        <v>465</v>
      </c>
      <c r="AN30" s="1035"/>
      <c r="AO30" s="1035"/>
      <c r="AP30" s="553"/>
      <c r="AQ30" s="152" t="s">
        <v>353</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354</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484</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355</v>
      </c>
      <c r="AF37" s="1035"/>
      <c r="AG37" s="1035"/>
      <c r="AH37" s="1035"/>
      <c r="AI37" s="1035" t="s">
        <v>361</v>
      </c>
      <c r="AJ37" s="1035"/>
      <c r="AK37" s="1035"/>
      <c r="AL37" s="1035"/>
      <c r="AM37" s="1035" t="s">
        <v>465</v>
      </c>
      <c r="AN37" s="1035"/>
      <c r="AO37" s="1035"/>
      <c r="AP37" s="553"/>
      <c r="AQ37" s="152" t="s">
        <v>353</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354</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484</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355</v>
      </c>
      <c r="AF44" s="1035"/>
      <c r="AG44" s="1035"/>
      <c r="AH44" s="1035"/>
      <c r="AI44" s="1035" t="s">
        <v>361</v>
      </c>
      <c r="AJ44" s="1035"/>
      <c r="AK44" s="1035"/>
      <c r="AL44" s="1035"/>
      <c r="AM44" s="1035" t="s">
        <v>465</v>
      </c>
      <c r="AN44" s="1035"/>
      <c r="AO44" s="1035"/>
      <c r="AP44" s="553"/>
      <c r="AQ44" s="152" t="s">
        <v>353</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354</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484</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355</v>
      </c>
      <c r="AF51" s="1035"/>
      <c r="AG51" s="1035"/>
      <c r="AH51" s="1035"/>
      <c r="AI51" s="1035" t="s">
        <v>361</v>
      </c>
      <c r="AJ51" s="1035"/>
      <c r="AK51" s="1035"/>
      <c r="AL51" s="1035"/>
      <c r="AM51" s="1035" t="s">
        <v>465</v>
      </c>
      <c r="AN51" s="1035"/>
      <c r="AO51" s="1035"/>
      <c r="AP51" s="553"/>
      <c r="AQ51" s="152" t="s">
        <v>353</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354</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484</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355</v>
      </c>
      <c r="AF58" s="1035"/>
      <c r="AG58" s="1035"/>
      <c r="AH58" s="1035"/>
      <c r="AI58" s="1035" t="s">
        <v>361</v>
      </c>
      <c r="AJ58" s="1035"/>
      <c r="AK58" s="1035"/>
      <c r="AL58" s="1035"/>
      <c r="AM58" s="1035" t="s">
        <v>465</v>
      </c>
      <c r="AN58" s="1035"/>
      <c r="AO58" s="1035"/>
      <c r="AP58" s="553"/>
      <c r="AQ58" s="152" t="s">
        <v>353</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354</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484</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355</v>
      </c>
      <c r="AF65" s="1035"/>
      <c r="AG65" s="1035"/>
      <c r="AH65" s="1035"/>
      <c r="AI65" s="1035" t="s">
        <v>361</v>
      </c>
      <c r="AJ65" s="1035"/>
      <c r="AK65" s="1035"/>
      <c r="AL65" s="1035"/>
      <c r="AM65" s="1035" t="s">
        <v>465</v>
      </c>
      <c r="AN65" s="1035"/>
      <c r="AO65" s="1035"/>
      <c r="AP65" s="553"/>
      <c r="AQ65" s="152" t="s">
        <v>353</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354</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503</v>
      </c>
      <c r="H2" s="595"/>
      <c r="I2" s="595"/>
      <c r="J2" s="595"/>
      <c r="K2" s="595"/>
      <c r="L2" s="595"/>
      <c r="M2" s="595"/>
      <c r="N2" s="595"/>
      <c r="O2" s="595"/>
      <c r="P2" s="595"/>
      <c r="Q2" s="595"/>
      <c r="R2" s="595"/>
      <c r="S2" s="595"/>
      <c r="T2" s="595"/>
      <c r="U2" s="595"/>
      <c r="V2" s="595"/>
      <c r="W2" s="595"/>
      <c r="X2" s="595"/>
      <c r="Y2" s="595"/>
      <c r="Z2" s="595"/>
      <c r="AA2" s="595"/>
      <c r="AB2" s="596"/>
      <c r="AC2" s="594" t="s">
        <v>505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399</v>
      </c>
      <c r="H15" s="595"/>
      <c r="I15" s="595"/>
      <c r="J15" s="595"/>
      <c r="K15" s="595"/>
      <c r="L15" s="595"/>
      <c r="M15" s="595"/>
      <c r="N15" s="595"/>
      <c r="O15" s="595"/>
      <c r="P15" s="595"/>
      <c r="Q15" s="595"/>
      <c r="R15" s="595"/>
      <c r="S15" s="595"/>
      <c r="T15" s="595"/>
      <c r="U15" s="595"/>
      <c r="V15" s="595"/>
      <c r="W15" s="595"/>
      <c r="X15" s="595"/>
      <c r="Y15" s="595"/>
      <c r="Z15" s="595"/>
      <c r="AA15" s="595"/>
      <c r="AB15" s="596"/>
      <c r="AC15" s="594" t="s">
        <v>400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398</v>
      </c>
      <c r="H28" s="595"/>
      <c r="I28" s="595"/>
      <c r="J28" s="595"/>
      <c r="K28" s="595"/>
      <c r="L28" s="595"/>
      <c r="M28" s="595"/>
      <c r="N28" s="595"/>
      <c r="O28" s="595"/>
      <c r="P28" s="595"/>
      <c r="Q28" s="595"/>
      <c r="R28" s="595"/>
      <c r="S28" s="595"/>
      <c r="T28" s="595"/>
      <c r="U28" s="595"/>
      <c r="V28" s="595"/>
      <c r="W28" s="595"/>
      <c r="X28" s="595"/>
      <c r="Y28" s="595"/>
      <c r="Z28" s="595"/>
      <c r="AA28" s="595"/>
      <c r="AB28" s="596"/>
      <c r="AC28" s="594" t="s">
        <v>401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448</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403</v>
      </c>
      <c r="H68" s="595"/>
      <c r="I68" s="595"/>
      <c r="J68" s="595"/>
      <c r="K68" s="595"/>
      <c r="L68" s="595"/>
      <c r="M68" s="595"/>
      <c r="N68" s="595"/>
      <c r="O68" s="595"/>
      <c r="P68" s="595"/>
      <c r="Q68" s="595"/>
      <c r="R68" s="595"/>
      <c r="S68" s="595"/>
      <c r="T68" s="595"/>
      <c r="U68" s="595"/>
      <c r="V68" s="595"/>
      <c r="W68" s="595"/>
      <c r="X68" s="595"/>
      <c r="Y68" s="595"/>
      <c r="Z68" s="595"/>
      <c r="AA68" s="595"/>
      <c r="AB68" s="596"/>
      <c r="AC68" s="594" t="s">
        <v>404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405</v>
      </c>
      <c r="H81" s="595"/>
      <c r="I81" s="595"/>
      <c r="J81" s="595"/>
      <c r="K81" s="595"/>
      <c r="L81" s="595"/>
      <c r="M81" s="595"/>
      <c r="N81" s="595"/>
      <c r="O81" s="595"/>
      <c r="P81" s="595"/>
      <c r="Q81" s="595"/>
      <c r="R81" s="595"/>
      <c r="S81" s="595"/>
      <c r="T81" s="595"/>
      <c r="U81" s="595"/>
      <c r="V81" s="595"/>
      <c r="W81" s="595"/>
      <c r="X81" s="595"/>
      <c r="Y81" s="595"/>
      <c r="Z81" s="595"/>
      <c r="AA81" s="595"/>
      <c r="AB81" s="596"/>
      <c r="AC81" s="594" t="s">
        <v>406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409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419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429</v>
      </c>
      <c r="K3" s="358"/>
      <c r="L3" s="358"/>
      <c r="M3" s="358"/>
      <c r="N3" s="358"/>
      <c r="O3" s="358"/>
      <c r="P3" s="359" t="s">
        <v>27</v>
      </c>
      <c r="Q3" s="359"/>
      <c r="R3" s="359"/>
      <c r="S3" s="359"/>
      <c r="T3" s="359"/>
      <c r="U3" s="359"/>
      <c r="V3" s="359"/>
      <c r="W3" s="359"/>
      <c r="X3" s="359"/>
      <c r="Y3" s="360" t="s">
        <v>489</v>
      </c>
      <c r="Z3" s="361"/>
      <c r="AA3" s="361"/>
      <c r="AB3" s="361"/>
      <c r="AC3" s="142" t="s">
        <v>472</v>
      </c>
      <c r="AD3" s="142"/>
      <c r="AE3" s="142"/>
      <c r="AF3" s="142"/>
      <c r="AG3" s="142"/>
      <c r="AH3" s="360" t="s">
        <v>389</v>
      </c>
      <c r="AI3" s="357"/>
      <c r="AJ3" s="357"/>
      <c r="AK3" s="357"/>
      <c r="AL3" s="357" t="s">
        <v>21</v>
      </c>
      <c r="AM3" s="357"/>
      <c r="AN3" s="357"/>
      <c r="AO3" s="362"/>
      <c r="AP3" s="363" t="s">
        <v>430</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429</v>
      </c>
      <c r="K36" s="358"/>
      <c r="L36" s="358"/>
      <c r="M36" s="358"/>
      <c r="N36" s="358"/>
      <c r="O36" s="358"/>
      <c r="P36" s="359" t="s">
        <v>27</v>
      </c>
      <c r="Q36" s="359"/>
      <c r="R36" s="359"/>
      <c r="S36" s="359"/>
      <c r="T36" s="359"/>
      <c r="U36" s="359"/>
      <c r="V36" s="359"/>
      <c r="W36" s="359"/>
      <c r="X36" s="359"/>
      <c r="Y36" s="360" t="s">
        <v>489</v>
      </c>
      <c r="Z36" s="361"/>
      <c r="AA36" s="361"/>
      <c r="AB36" s="361"/>
      <c r="AC36" s="142" t="s">
        <v>472</v>
      </c>
      <c r="AD36" s="142"/>
      <c r="AE36" s="142"/>
      <c r="AF36" s="142"/>
      <c r="AG36" s="142"/>
      <c r="AH36" s="360" t="s">
        <v>389</v>
      </c>
      <c r="AI36" s="357"/>
      <c r="AJ36" s="357"/>
      <c r="AK36" s="357"/>
      <c r="AL36" s="357" t="s">
        <v>21</v>
      </c>
      <c r="AM36" s="357"/>
      <c r="AN36" s="357"/>
      <c r="AO36" s="362"/>
      <c r="AP36" s="363" t="s">
        <v>430</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429</v>
      </c>
      <c r="K69" s="358"/>
      <c r="L69" s="358"/>
      <c r="M69" s="358"/>
      <c r="N69" s="358"/>
      <c r="O69" s="358"/>
      <c r="P69" s="359" t="s">
        <v>27</v>
      </c>
      <c r="Q69" s="359"/>
      <c r="R69" s="359"/>
      <c r="S69" s="359"/>
      <c r="T69" s="359"/>
      <c r="U69" s="359"/>
      <c r="V69" s="359"/>
      <c r="W69" s="359"/>
      <c r="X69" s="359"/>
      <c r="Y69" s="360" t="s">
        <v>489</v>
      </c>
      <c r="Z69" s="361"/>
      <c r="AA69" s="361"/>
      <c r="AB69" s="361"/>
      <c r="AC69" s="142" t="s">
        <v>472</v>
      </c>
      <c r="AD69" s="142"/>
      <c r="AE69" s="142"/>
      <c r="AF69" s="142"/>
      <c r="AG69" s="142"/>
      <c r="AH69" s="360" t="s">
        <v>389</v>
      </c>
      <c r="AI69" s="357"/>
      <c r="AJ69" s="357"/>
      <c r="AK69" s="357"/>
      <c r="AL69" s="357" t="s">
        <v>21</v>
      </c>
      <c r="AM69" s="357"/>
      <c r="AN69" s="357"/>
      <c r="AO69" s="362"/>
      <c r="AP69" s="363" t="s">
        <v>430</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429</v>
      </c>
      <c r="K102" s="358"/>
      <c r="L102" s="358"/>
      <c r="M102" s="358"/>
      <c r="N102" s="358"/>
      <c r="O102" s="358"/>
      <c r="P102" s="359" t="s">
        <v>27</v>
      </c>
      <c r="Q102" s="359"/>
      <c r="R102" s="359"/>
      <c r="S102" s="359"/>
      <c r="T102" s="359"/>
      <c r="U102" s="359"/>
      <c r="V102" s="359"/>
      <c r="W102" s="359"/>
      <c r="X102" s="359"/>
      <c r="Y102" s="360" t="s">
        <v>489</v>
      </c>
      <c r="Z102" s="361"/>
      <c r="AA102" s="361"/>
      <c r="AB102" s="361"/>
      <c r="AC102" s="142" t="s">
        <v>472</v>
      </c>
      <c r="AD102" s="142"/>
      <c r="AE102" s="142"/>
      <c r="AF102" s="142"/>
      <c r="AG102" s="142"/>
      <c r="AH102" s="360" t="s">
        <v>389</v>
      </c>
      <c r="AI102" s="357"/>
      <c r="AJ102" s="357"/>
      <c r="AK102" s="357"/>
      <c r="AL102" s="357" t="s">
        <v>21</v>
      </c>
      <c r="AM102" s="357"/>
      <c r="AN102" s="357"/>
      <c r="AO102" s="362"/>
      <c r="AP102" s="363" t="s">
        <v>430</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429</v>
      </c>
      <c r="K135" s="358"/>
      <c r="L135" s="358"/>
      <c r="M135" s="358"/>
      <c r="N135" s="358"/>
      <c r="O135" s="358"/>
      <c r="P135" s="359" t="s">
        <v>27</v>
      </c>
      <c r="Q135" s="359"/>
      <c r="R135" s="359"/>
      <c r="S135" s="359"/>
      <c r="T135" s="359"/>
      <c r="U135" s="359"/>
      <c r="V135" s="359"/>
      <c r="W135" s="359"/>
      <c r="X135" s="359"/>
      <c r="Y135" s="360" t="s">
        <v>489</v>
      </c>
      <c r="Z135" s="361"/>
      <c r="AA135" s="361"/>
      <c r="AB135" s="361"/>
      <c r="AC135" s="142" t="s">
        <v>472</v>
      </c>
      <c r="AD135" s="142"/>
      <c r="AE135" s="142"/>
      <c r="AF135" s="142"/>
      <c r="AG135" s="142"/>
      <c r="AH135" s="360" t="s">
        <v>389</v>
      </c>
      <c r="AI135" s="357"/>
      <c r="AJ135" s="357"/>
      <c r="AK135" s="357"/>
      <c r="AL135" s="357" t="s">
        <v>21</v>
      </c>
      <c r="AM135" s="357"/>
      <c r="AN135" s="357"/>
      <c r="AO135" s="362"/>
      <c r="AP135" s="363" t="s">
        <v>430</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429</v>
      </c>
      <c r="K168" s="358"/>
      <c r="L168" s="358"/>
      <c r="M168" s="358"/>
      <c r="N168" s="358"/>
      <c r="O168" s="358"/>
      <c r="P168" s="359" t="s">
        <v>27</v>
      </c>
      <c r="Q168" s="359"/>
      <c r="R168" s="359"/>
      <c r="S168" s="359"/>
      <c r="T168" s="359"/>
      <c r="U168" s="359"/>
      <c r="V168" s="359"/>
      <c r="W168" s="359"/>
      <c r="X168" s="359"/>
      <c r="Y168" s="360" t="s">
        <v>489</v>
      </c>
      <c r="Z168" s="361"/>
      <c r="AA168" s="361"/>
      <c r="AB168" s="361"/>
      <c r="AC168" s="142" t="s">
        <v>472</v>
      </c>
      <c r="AD168" s="142"/>
      <c r="AE168" s="142"/>
      <c r="AF168" s="142"/>
      <c r="AG168" s="142"/>
      <c r="AH168" s="360" t="s">
        <v>389</v>
      </c>
      <c r="AI168" s="357"/>
      <c r="AJ168" s="357"/>
      <c r="AK168" s="357"/>
      <c r="AL168" s="357" t="s">
        <v>21</v>
      </c>
      <c r="AM168" s="357"/>
      <c r="AN168" s="357"/>
      <c r="AO168" s="362"/>
      <c r="AP168" s="363" t="s">
        <v>430</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429</v>
      </c>
      <c r="K201" s="358"/>
      <c r="L201" s="358"/>
      <c r="M201" s="358"/>
      <c r="N201" s="358"/>
      <c r="O201" s="358"/>
      <c r="P201" s="359" t="s">
        <v>27</v>
      </c>
      <c r="Q201" s="359"/>
      <c r="R201" s="359"/>
      <c r="S201" s="359"/>
      <c r="T201" s="359"/>
      <c r="U201" s="359"/>
      <c r="V201" s="359"/>
      <c r="W201" s="359"/>
      <c r="X201" s="359"/>
      <c r="Y201" s="360" t="s">
        <v>489</v>
      </c>
      <c r="Z201" s="361"/>
      <c r="AA201" s="361"/>
      <c r="AB201" s="361"/>
      <c r="AC201" s="142" t="s">
        <v>472</v>
      </c>
      <c r="AD201" s="142"/>
      <c r="AE201" s="142"/>
      <c r="AF201" s="142"/>
      <c r="AG201" s="142"/>
      <c r="AH201" s="360" t="s">
        <v>389</v>
      </c>
      <c r="AI201" s="357"/>
      <c r="AJ201" s="357"/>
      <c r="AK201" s="357"/>
      <c r="AL201" s="357" t="s">
        <v>21</v>
      </c>
      <c r="AM201" s="357"/>
      <c r="AN201" s="357"/>
      <c r="AO201" s="362"/>
      <c r="AP201" s="363" t="s">
        <v>430</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429</v>
      </c>
      <c r="K234" s="358"/>
      <c r="L234" s="358"/>
      <c r="M234" s="358"/>
      <c r="N234" s="358"/>
      <c r="O234" s="358"/>
      <c r="P234" s="359" t="s">
        <v>27</v>
      </c>
      <c r="Q234" s="359"/>
      <c r="R234" s="359"/>
      <c r="S234" s="359"/>
      <c r="T234" s="359"/>
      <c r="U234" s="359"/>
      <c r="V234" s="359"/>
      <c r="W234" s="359"/>
      <c r="X234" s="359"/>
      <c r="Y234" s="360" t="s">
        <v>489</v>
      </c>
      <c r="Z234" s="361"/>
      <c r="AA234" s="361"/>
      <c r="AB234" s="361"/>
      <c r="AC234" s="142" t="s">
        <v>472</v>
      </c>
      <c r="AD234" s="142"/>
      <c r="AE234" s="142"/>
      <c r="AF234" s="142"/>
      <c r="AG234" s="142"/>
      <c r="AH234" s="360" t="s">
        <v>389</v>
      </c>
      <c r="AI234" s="357"/>
      <c r="AJ234" s="357"/>
      <c r="AK234" s="357"/>
      <c r="AL234" s="357" t="s">
        <v>21</v>
      </c>
      <c r="AM234" s="357"/>
      <c r="AN234" s="357"/>
      <c r="AO234" s="362"/>
      <c r="AP234" s="363" t="s">
        <v>430</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429</v>
      </c>
      <c r="K267" s="358"/>
      <c r="L267" s="358"/>
      <c r="M267" s="358"/>
      <c r="N267" s="358"/>
      <c r="O267" s="358"/>
      <c r="P267" s="359" t="s">
        <v>27</v>
      </c>
      <c r="Q267" s="359"/>
      <c r="R267" s="359"/>
      <c r="S267" s="359"/>
      <c r="T267" s="359"/>
      <c r="U267" s="359"/>
      <c r="V267" s="359"/>
      <c r="W267" s="359"/>
      <c r="X267" s="359"/>
      <c r="Y267" s="360" t="s">
        <v>489</v>
      </c>
      <c r="Z267" s="361"/>
      <c r="AA267" s="361"/>
      <c r="AB267" s="361"/>
      <c r="AC267" s="142" t="s">
        <v>472</v>
      </c>
      <c r="AD267" s="142"/>
      <c r="AE267" s="142"/>
      <c r="AF267" s="142"/>
      <c r="AG267" s="142"/>
      <c r="AH267" s="360" t="s">
        <v>389</v>
      </c>
      <c r="AI267" s="357"/>
      <c r="AJ267" s="357"/>
      <c r="AK267" s="357"/>
      <c r="AL267" s="357" t="s">
        <v>21</v>
      </c>
      <c r="AM267" s="357"/>
      <c r="AN267" s="357"/>
      <c r="AO267" s="362"/>
      <c r="AP267" s="363" t="s">
        <v>430</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429</v>
      </c>
      <c r="K300" s="358"/>
      <c r="L300" s="358"/>
      <c r="M300" s="358"/>
      <c r="N300" s="358"/>
      <c r="O300" s="358"/>
      <c r="P300" s="359" t="s">
        <v>27</v>
      </c>
      <c r="Q300" s="359"/>
      <c r="R300" s="359"/>
      <c r="S300" s="359"/>
      <c r="T300" s="359"/>
      <c r="U300" s="359"/>
      <c r="V300" s="359"/>
      <c r="W300" s="359"/>
      <c r="X300" s="359"/>
      <c r="Y300" s="360" t="s">
        <v>489</v>
      </c>
      <c r="Z300" s="361"/>
      <c r="AA300" s="361"/>
      <c r="AB300" s="361"/>
      <c r="AC300" s="142" t="s">
        <v>472</v>
      </c>
      <c r="AD300" s="142"/>
      <c r="AE300" s="142"/>
      <c r="AF300" s="142"/>
      <c r="AG300" s="142"/>
      <c r="AH300" s="360" t="s">
        <v>389</v>
      </c>
      <c r="AI300" s="357"/>
      <c r="AJ300" s="357"/>
      <c r="AK300" s="357"/>
      <c r="AL300" s="357" t="s">
        <v>21</v>
      </c>
      <c r="AM300" s="357"/>
      <c r="AN300" s="357"/>
      <c r="AO300" s="362"/>
      <c r="AP300" s="363" t="s">
        <v>430</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429</v>
      </c>
      <c r="K333" s="358"/>
      <c r="L333" s="358"/>
      <c r="M333" s="358"/>
      <c r="N333" s="358"/>
      <c r="O333" s="358"/>
      <c r="P333" s="359" t="s">
        <v>27</v>
      </c>
      <c r="Q333" s="359"/>
      <c r="R333" s="359"/>
      <c r="S333" s="359"/>
      <c r="T333" s="359"/>
      <c r="U333" s="359"/>
      <c r="V333" s="359"/>
      <c r="W333" s="359"/>
      <c r="X333" s="359"/>
      <c r="Y333" s="360" t="s">
        <v>489</v>
      </c>
      <c r="Z333" s="361"/>
      <c r="AA333" s="361"/>
      <c r="AB333" s="361"/>
      <c r="AC333" s="142" t="s">
        <v>472</v>
      </c>
      <c r="AD333" s="142"/>
      <c r="AE333" s="142"/>
      <c r="AF333" s="142"/>
      <c r="AG333" s="142"/>
      <c r="AH333" s="360" t="s">
        <v>389</v>
      </c>
      <c r="AI333" s="357"/>
      <c r="AJ333" s="357"/>
      <c r="AK333" s="357"/>
      <c r="AL333" s="357" t="s">
        <v>21</v>
      </c>
      <c r="AM333" s="357"/>
      <c r="AN333" s="357"/>
      <c r="AO333" s="362"/>
      <c r="AP333" s="363" t="s">
        <v>430</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429</v>
      </c>
      <c r="K366" s="358"/>
      <c r="L366" s="358"/>
      <c r="M366" s="358"/>
      <c r="N366" s="358"/>
      <c r="O366" s="358"/>
      <c r="P366" s="359" t="s">
        <v>27</v>
      </c>
      <c r="Q366" s="359"/>
      <c r="R366" s="359"/>
      <c r="S366" s="359"/>
      <c r="T366" s="359"/>
      <c r="U366" s="359"/>
      <c r="V366" s="359"/>
      <c r="W366" s="359"/>
      <c r="X366" s="359"/>
      <c r="Y366" s="360" t="s">
        <v>489</v>
      </c>
      <c r="Z366" s="361"/>
      <c r="AA366" s="361"/>
      <c r="AB366" s="361"/>
      <c r="AC366" s="142" t="s">
        <v>472</v>
      </c>
      <c r="AD366" s="142"/>
      <c r="AE366" s="142"/>
      <c r="AF366" s="142"/>
      <c r="AG366" s="142"/>
      <c r="AH366" s="360" t="s">
        <v>389</v>
      </c>
      <c r="AI366" s="357"/>
      <c r="AJ366" s="357"/>
      <c r="AK366" s="357"/>
      <c r="AL366" s="357" t="s">
        <v>21</v>
      </c>
      <c r="AM366" s="357"/>
      <c r="AN366" s="357"/>
      <c r="AO366" s="362"/>
      <c r="AP366" s="363" t="s">
        <v>430</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429</v>
      </c>
      <c r="K399" s="358"/>
      <c r="L399" s="358"/>
      <c r="M399" s="358"/>
      <c r="N399" s="358"/>
      <c r="O399" s="358"/>
      <c r="P399" s="359" t="s">
        <v>27</v>
      </c>
      <c r="Q399" s="359"/>
      <c r="R399" s="359"/>
      <c r="S399" s="359"/>
      <c r="T399" s="359"/>
      <c r="U399" s="359"/>
      <c r="V399" s="359"/>
      <c r="W399" s="359"/>
      <c r="X399" s="359"/>
      <c r="Y399" s="360" t="s">
        <v>489</v>
      </c>
      <c r="Z399" s="361"/>
      <c r="AA399" s="361"/>
      <c r="AB399" s="361"/>
      <c r="AC399" s="142" t="s">
        <v>472</v>
      </c>
      <c r="AD399" s="142"/>
      <c r="AE399" s="142"/>
      <c r="AF399" s="142"/>
      <c r="AG399" s="142"/>
      <c r="AH399" s="360" t="s">
        <v>389</v>
      </c>
      <c r="AI399" s="357"/>
      <c r="AJ399" s="357"/>
      <c r="AK399" s="357"/>
      <c r="AL399" s="357" t="s">
        <v>21</v>
      </c>
      <c r="AM399" s="357"/>
      <c r="AN399" s="357"/>
      <c r="AO399" s="362"/>
      <c r="AP399" s="363" t="s">
        <v>430</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429</v>
      </c>
      <c r="K432" s="358"/>
      <c r="L432" s="358"/>
      <c r="M432" s="358"/>
      <c r="N432" s="358"/>
      <c r="O432" s="358"/>
      <c r="P432" s="359" t="s">
        <v>27</v>
      </c>
      <c r="Q432" s="359"/>
      <c r="R432" s="359"/>
      <c r="S432" s="359"/>
      <c r="T432" s="359"/>
      <c r="U432" s="359"/>
      <c r="V432" s="359"/>
      <c r="W432" s="359"/>
      <c r="X432" s="359"/>
      <c r="Y432" s="360" t="s">
        <v>489</v>
      </c>
      <c r="Z432" s="361"/>
      <c r="AA432" s="361"/>
      <c r="AB432" s="361"/>
      <c r="AC432" s="142" t="s">
        <v>472</v>
      </c>
      <c r="AD432" s="142"/>
      <c r="AE432" s="142"/>
      <c r="AF432" s="142"/>
      <c r="AG432" s="142"/>
      <c r="AH432" s="360" t="s">
        <v>389</v>
      </c>
      <c r="AI432" s="357"/>
      <c r="AJ432" s="357"/>
      <c r="AK432" s="357"/>
      <c r="AL432" s="357" t="s">
        <v>21</v>
      </c>
      <c r="AM432" s="357"/>
      <c r="AN432" s="357"/>
      <c r="AO432" s="362"/>
      <c r="AP432" s="363" t="s">
        <v>430</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429</v>
      </c>
      <c r="K465" s="358"/>
      <c r="L465" s="358"/>
      <c r="M465" s="358"/>
      <c r="N465" s="358"/>
      <c r="O465" s="358"/>
      <c r="P465" s="359" t="s">
        <v>27</v>
      </c>
      <c r="Q465" s="359"/>
      <c r="R465" s="359"/>
      <c r="S465" s="359"/>
      <c r="T465" s="359"/>
      <c r="U465" s="359"/>
      <c r="V465" s="359"/>
      <c r="W465" s="359"/>
      <c r="X465" s="359"/>
      <c r="Y465" s="360" t="s">
        <v>489</v>
      </c>
      <c r="Z465" s="361"/>
      <c r="AA465" s="361"/>
      <c r="AB465" s="361"/>
      <c r="AC465" s="142" t="s">
        <v>472</v>
      </c>
      <c r="AD465" s="142"/>
      <c r="AE465" s="142"/>
      <c r="AF465" s="142"/>
      <c r="AG465" s="142"/>
      <c r="AH465" s="360" t="s">
        <v>389</v>
      </c>
      <c r="AI465" s="357"/>
      <c r="AJ465" s="357"/>
      <c r="AK465" s="357"/>
      <c r="AL465" s="357" t="s">
        <v>21</v>
      </c>
      <c r="AM465" s="357"/>
      <c r="AN465" s="357"/>
      <c r="AO465" s="362"/>
      <c r="AP465" s="363" t="s">
        <v>430</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429</v>
      </c>
      <c r="K498" s="358"/>
      <c r="L498" s="358"/>
      <c r="M498" s="358"/>
      <c r="N498" s="358"/>
      <c r="O498" s="358"/>
      <c r="P498" s="359" t="s">
        <v>27</v>
      </c>
      <c r="Q498" s="359"/>
      <c r="R498" s="359"/>
      <c r="S498" s="359"/>
      <c r="T498" s="359"/>
      <c r="U498" s="359"/>
      <c r="V498" s="359"/>
      <c r="W498" s="359"/>
      <c r="X498" s="359"/>
      <c r="Y498" s="360" t="s">
        <v>489</v>
      </c>
      <c r="Z498" s="361"/>
      <c r="AA498" s="361"/>
      <c r="AB498" s="361"/>
      <c r="AC498" s="142" t="s">
        <v>472</v>
      </c>
      <c r="AD498" s="142"/>
      <c r="AE498" s="142"/>
      <c r="AF498" s="142"/>
      <c r="AG498" s="142"/>
      <c r="AH498" s="360" t="s">
        <v>389</v>
      </c>
      <c r="AI498" s="357"/>
      <c r="AJ498" s="357"/>
      <c r="AK498" s="357"/>
      <c r="AL498" s="357" t="s">
        <v>21</v>
      </c>
      <c r="AM498" s="357"/>
      <c r="AN498" s="357"/>
      <c r="AO498" s="362"/>
      <c r="AP498" s="363" t="s">
        <v>430</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429</v>
      </c>
      <c r="K531" s="358"/>
      <c r="L531" s="358"/>
      <c r="M531" s="358"/>
      <c r="N531" s="358"/>
      <c r="O531" s="358"/>
      <c r="P531" s="359" t="s">
        <v>27</v>
      </c>
      <c r="Q531" s="359"/>
      <c r="R531" s="359"/>
      <c r="S531" s="359"/>
      <c r="T531" s="359"/>
      <c r="U531" s="359"/>
      <c r="V531" s="359"/>
      <c r="W531" s="359"/>
      <c r="X531" s="359"/>
      <c r="Y531" s="360" t="s">
        <v>489</v>
      </c>
      <c r="Z531" s="361"/>
      <c r="AA531" s="361"/>
      <c r="AB531" s="361"/>
      <c r="AC531" s="142" t="s">
        <v>472</v>
      </c>
      <c r="AD531" s="142"/>
      <c r="AE531" s="142"/>
      <c r="AF531" s="142"/>
      <c r="AG531" s="142"/>
      <c r="AH531" s="360" t="s">
        <v>389</v>
      </c>
      <c r="AI531" s="357"/>
      <c r="AJ531" s="357"/>
      <c r="AK531" s="357"/>
      <c r="AL531" s="357" t="s">
        <v>21</v>
      </c>
      <c r="AM531" s="357"/>
      <c r="AN531" s="357"/>
      <c r="AO531" s="362"/>
      <c r="AP531" s="363" t="s">
        <v>430</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429</v>
      </c>
      <c r="K564" s="358"/>
      <c r="L564" s="358"/>
      <c r="M564" s="358"/>
      <c r="N564" s="358"/>
      <c r="O564" s="358"/>
      <c r="P564" s="359" t="s">
        <v>27</v>
      </c>
      <c r="Q564" s="359"/>
      <c r="R564" s="359"/>
      <c r="S564" s="359"/>
      <c r="T564" s="359"/>
      <c r="U564" s="359"/>
      <c r="V564" s="359"/>
      <c r="W564" s="359"/>
      <c r="X564" s="359"/>
      <c r="Y564" s="360" t="s">
        <v>489</v>
      </c>
      <c r="Z564" s="361"/>
      <c r="AA564" s="361"/>
      <c r="AB564" s="361"/>
      <c r="AC564" s="142" t="s">
        <v>472</v>
      </c>
      <c r="AD564" s="142"/>
      <c r="AE564" s="142"/>
      <c r="AF564" s="142"/>
      <c r="AG564" s="142"/>
      <c r="AH564" s="360" t="s">
        <v>389</v>
      </c>
      <c r="AI564" s="357"/>
      <c r="AJ564" s="357"/>
      <c r="AK564" s="357"/>
      <c r="AL564" s="357" t="s">
        <v>21</v>
      </c>
      <c r="AM564" s="357"/>
      <c r="AN564" s="357"/>
      <c r="AO564" s="362"/>
      <c r="AP564" s="363" t="s">
        <v>430</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429</v>
      </c>
      <c r="K597" s="358"/>
      <c r="L597" s="358"/>
      <c r="M597" s="358"/>
      <c r="N597" s="358"/>
      <c r="O597" s="358"/>
      <c r="P597" s="359" t="s">
        <v>27</v>
      </c>
      <c r="Q597" s="359"/>
      <c r="R597" s="359"/>
      <c r="S597" s="359"/>
      <c r="T597" s="359"/>
      <c r="U597" s="359"/>
      <c r="V597" s="359"/>
      <c r="W597" s="359"/>
      <c r="X597" s="359"/>
      <c r="Y597" s="360" t="s">
        <v>489</v>
      </c>
      <c r="Z597" s="361"/>
      <c r="AA597" s="361"/>
      <c r="AB597" s="361"/>
      <c r="AC597" s="142" t="s">
        <v>472</v>
      </c>
      <c r="AD597" s="142"/>
      <c r="AE597" s="142"/>
      <c r="AF597" s="142"/>
      <c r="AG597" s="142"/>
      <c r="AH597" s="360" t="s">
        <v>389</v>
      </c>
      <c r="AI597" s="357"/>
      <c r="AJ597" s="357"/>
      <c r="AK597" s="357"/>
      <c r="AL597" s="357" t="s">
        <v>21</v>
      </c>
      <c r="AM597" s="357"/>
      <c r="AN597" s="357"/>
      <c r="AO597" s="362"/>
      <c r="AP597" s="363" t="s">
        <v>430</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429</v>
      </c>
      <c r="K630" s="358"/>
      <c r="L630" s="358"/>
      <c r="M630" s="358"/>
      <c r="N630" s="358"/>
      <c r="O630" s="358"/>
      <c r="P630" s="359" t="s">
        <v>27</v>
      </c>
      <c r="Q630" s="359"/>
      <c r="R630" s="359"/>
      <c r="S630" s="359"/>
      <c r="T630" s="359"/>
      <c r="U630" s="359"/>
      <c r="V630" s="359"/>
      <c r="W630" s="359"/>
      <c r="X630" s="359"/>
      <c r="Y630" s="360" t="s">
        <v>489</v>
      </c>
      <c r="Z630" s="361"/>
      <c r="AA630" s="361"/>
      <c r="AB630" s="361"/>
      <c r="AC630" s="142" t="s">
        <v>472</v>
      </c>
      <c r="AD630" s="142"/>
      <c r="AE630" s="142"/>
      <c r="AF630" s="142"/>
      <c r="AG630" s="142"/>
      <c r="AH630" s="360" t="s">
        <v>389</v>
      </c>
      <c r="AI630" s="357"/>
      <c r="AJ630" s="357"/>
      <c r="AK630" s="357"/>
      <c r="AL630" s="357" t="s">
        <v>21</v>
      </c>
      <c r="AM630" s="357"/>
      <c r="AN630" s="357"/>
      <c r="AO630" s="362"/>
      <c r="AP630" s="363" t="s">
        <v>430</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429</v>
      </c>
      <c r="K663" s="358"/>
      <c r="L663" s="358"/>
      <c r="M663" s="358"/>
      <c r="N663" s="358"/>
      <c r="O663" s="358"/>
      <c r="P663" s="359" t="s">
        <v>27</v>
      </c>
      <c r="Q663" s="359"/>
      <c r="R663" s="359"/>
      <c r="S663" s="359"/>
      <c r="T663" s="359"/>
      <c r="U663" s="359"/>
      <c r="V663" s="359"/>
      <c r="W663" s="359"/>
      <c r="X663" s="359"/>
      <c r="Y663" s="360" t="s">
        <v>489</v>
      </c>
      <c r="Z663" s="361"/>
      <c r="AA663" s="361"/>
      <c r="AB663" s="361"/>
      <c r="AC663" s="142" t="s">
        <v>472</v>
      </c>
      <c r="AD663" s="142"/>
      <c r="AE663" s="142"/>
      <c r="AF663" s="142"/>
      <c r="AG663" s="142"/>
      <c r="AH663" s="360" t="s">
        <v>389</v>
      </c>
      <c r="AI663" s="357"/>
      <c r="AJ663" s="357"/>
      <c r="AK663" s="357"/>
      <c r="AL663" s="357" t="s">
        <v>21</v>
      </c>
      <c r="AM663" s="357"/>
      <c r="AN663" s="357"/>
      <c r="AO663" s="362"/>
      <c r="AP663" s="363" t="s">
        <v>430</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429</v>
      </c>
      <c r="K696" s="358"/>
      <c r="L696" s="358"/>
      <c r="M696" s="358"/>
      <c r="N696" s="358"/>
      <c r="O696" s="358"/>
      <c r="P696" s="359" t="s">
        <v>27</v>
      </c>
      <c r="Q696" s="359"/>
      <c r="R696" s="359"/>
      <c r="S696" s="359"/>
      <c r="T696" s="359"/>
      <c r="U696" s="359"/>
      <c r="V696" s="359"/>
      <c r="W696" s="359"/>
      <c r="X696" s="359"/>
      <c r="Y696" s="360" t="s">
        <v>489</v>
      </c>
      <c r="Z696" s="361"/>
      <c r="AA696" s="361"/>
      <c r="AB696" s="361"/>
      <c r="AC696" s="142" t="s">
        <v>472</v>
      </c>
      <c r="AD696" s="142"/>
      <c r="AE696" s="142"/>
      <c r="AF696" s="142"/>
      <c r="AG696" s="142"/>
      <c r="AH696" s="360" t="s">
        <v>389</v>
      </c>
      <c r="AI696" s="357"/>
      <c r="AJ696" s="357"/>
      <c r="AK696" s="357"/>
      <c r="AL696" s="357" t="s">
        <v>21</v>
      </c>
      <c r="AM696" s="357"/>
      <c r="AN696" s="357"/>
      <c r="AO696" s="362"/>
      <c r="AP696" s="363" t="s">
        <v>430</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429</v>
      </c>
      <c r="K729" s="358"/>
      <c r="L729" s="358"/>
      <c r="M729" s="358"/>
      <c r="N729" s="358"/>
      <c r="O729" s="358"/>
      <c r="P729" s="359" t="s">
        <v>27</v>
      </c>
      <c r="Q729" s="359"/>
      <c r="R729" s="359"/>
      <c r="S729" s="359"/>
      <c r="T729" s="359"/>
      <c r="U729" s="359"/>
      <c r="V729" s="359"/>
      <c r="W729" s="359"/>
      <c r="X729" s="359"/>
      <c r="Y729" s="360" t="s">
        <v>489</v>
      </c>
      <c r="Z729" s="361"/>
      <c r="AA729" s="361"/>
      <c r="AB729" s="361"/>
      <c r="AC729" s="142" t="s">
        <v>472</v>
      </c>
      <c r="AD729" s="142"/>
      <c r="AE729" s="142"/>
      <c r="AF729" s="142"/>
      <c r="AG729" s="142"/>
      <c r="AH729" s="360" t="s">
        <v>389</v>
      </c>
      <c r="AI729" s="357"/>
      <c r="AJ729" s="357"/>
      <c r="AK729" s="357"/>
      <c r="AL729" s="357" t="s">
        <v>21</v>
      </c>
      <c r="AM729" s="357"/>
      <c r="AN729" s="357"/>
      <c r="AO729" s="362"/>
      <c r="AP729" s="363" t="s">
        <v>430</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429</v>
      </c>
      <c r="K762" s="358"/>
      <c r="L762" s="358"/>
      <c r="M762" s="358"/>
      <c r="N762" s="358"/>
      <c r="O762" s="358"/>
      <c r="P762" s="359" t="s">
        <v>27</v>
      </c>
      <c r="Q762" s="359"/>
      <c r="R762" s="359"/>
      <c r="S762" s="359"/>
      <c r="T762" s="359"/>
      <c r="U762" s="359"/>
      <c r="V762" s="359"/>
      <c r="W762" s="359"/>
      <c r="X762" s="359"/>
      <c r="Y762" s="360" t="s">
        <v>489</v>
      </c>
      <c r="Z762" s="361"/>
      <c r="AA762" s="361"/>
      <c r="AB762" s="361"/>
      <c r="AC762" s="142" t="s">
        <v>472</v>
      </c>
      <c r="AD762" s="142"/>
      <c r="AE762" s="142"/>
      <c r="AF762" s="142"/>
      <c r="AG762" s="142"/>
      <c r="AH762" s="360" t="s">
        <v>389</v>
      </c>
      <c r="AI762" s="357"/>
      <c r="AJ762" s="357"/>
      <c r="AK762" s="357"/>
      <c r="AL762" s="357" t="s">
        <v>21</v>
      </c>
      <c r="AM762" s="357"/>
      <c r="AN762" s="357"/>
      <c r="AO762" s="362"/>
      <c r="AP762" s="363" t="s">
        <v>430</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429</v>
      </c>
      <c r="K795" s="358"/>
      <c r="L795" s="358"/>
      <c r="M795" s="358"/>
      <c r="N795" s="358"/>
      <c r="O795" s="358"/>
      <c r="P795" s="359" t="s">
        <v>27</v>
      </c>
      <c r="Q795" s="359"/>
      <c r="R795" s="359"/>
      <c r="S795" s="359"/>
      <c r="T795" s="359"/>
      <c r="U795" s="359"/>
      <c r="V795" s="359"/>
      <c r="W795" s="359"/>
      <c r="X795" s="359"/>
      <c r="Y795" s="360" t="s">
        <v>489</v>
      </c>
      <c r="Z795" s="361"/>
      <c r="AA795" s="361"/>
      <c r="AB795" s="361"/>
      <c r="AC795" s="142" t="s">
        <v>472</v>
      </c>
      <c r="AD795" s="142"/>
      <c r="AE795" s="142"/>
      <c r="AF795" s="142"/>
      <c r="AG795" s="142"/>
      <c r="AH795" s="360" t="s">
        <v>389</v>
      </c>
      <c r="AI795" s="357"/>
      <c r="AJ795" s="357"/>
      <c r="AK795" s="357"/>
      <c r="AL795" s="357" t="s">
        <v>21</v>
      </c>
      <c r="AM795" s="357"/>
      <c r="AN795" s="357"/>
      <c r="AO795" s="362"/>
      <c r="AP795" s="363" t="s">
        <v>430</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429</v>
      </c>
      <c r="K828" s="358"/>
      <c r="L828" s="358"/>
      <c r="M828" s="358"/>
      <c r="N828" s="358"/>
      <c r="O828" s="358"/>
      <c r="P828" s="359" t="s">
        <v>27</v>
      </c>
      <c r="Q828" s="359"/>
      <c r="R828" s="359"/>
      <c r="S828" s="359"/>
      <c r="T828" s="359"/>
      <c r="U828" s="359"/>
      <c r="V828" s="359"/>
      <c r="W828" s="359"/>
      <c r="X828" s="359"/>
      <c r="Y828" s="360" t="s">
        <v>489</v>
      </c>
      <c r="Z828" s="361"/>
      <c r="AA828" s="361"/>
      <c r="AB828" s="361"/>
      <c r="AC828" s="142" t="s">
        <v>472</v>
      </c>
      <c r="AD828" s="142"/>
      <c r="AE828" s="142"/>
      <c r="AF828" s="142"/>
      <c r="AG828" s="142"/>
      <c r="AH828" s="360" t="s">
        <v>389</v>
      </c>
      <c r="AI828" s="357"/>
      <c r="AJ828" s="357"/>
      <c r="AK828" s="357"/>
      <c r="AL828" s="357" t="s">
        <v>21</v>
      </c>
      <c r="AM828" s="357"/>
      <c r="AN828" s="357"/>
      <c r="AO828" s="362"/>
      <c r="AP828" s="363" t="s">
        <v>430</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429</v>
      </c>
      <c r="K861" s="358"/>
      <c r="L861" s="358"/>
      <c r="M861" s="358"/>
      <c r="N861" s="358"/>
      <c r="O861" s="358"/>
      <c r="P861" s="359" t="s">
        <v>27</v>
      </c>
      <c r="Q861" s="359"/>
      <c r="R861" s="359"/>
      <c r="S861" s="359"/>
      <c r="T861" s="359"/>
      <c r="U861" s="359"/>
      <c r="V861" s="359"/>
      <c r="W861" s="359"/>
      <c r="X861" s="359"/>
      <c r="Y861" s="360" t="s">
        <v>489</v>
      </c>
      <c r="Z861" s="361"/>
      <c r="AA861" s="361"/>
      <c r="AB861" s="361"/>
      <c r="AC861" s="142" t="s">
        <v>472</v>
      </c>
      <c r="AD861" s="142"/>
      <c r="AE861" s="142"/>
      <c r="AF861" s="142"/>
      <c r="AG861" s="142"/>
      <c r="AH861" s="360" t="s">
        <v>389</v>
      </c>
      <c r="AI861" s="357"/>
      <c r="AJ861" s="357"/>
      <c r="AK861" s="357"/>
      <c r="AL861" s="357" t="s">
        <v>21</v>
      </c>
      <c r="AM861" s="357"/>
      <c r="AN861" s="357"/>
      <c r="AO861" s="362"/>
      <c r="AP861" s="363" t="s">
        <v>430</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429</v>
      </c>
      <c r="K894" s="358"/>
      <c r="L894" s="358"/>
      <c r="M894" s="358"/>
      <c r="N894" s="358"/>
      <c r="O894" s="358"/>
      <c r="P894" s="359" t="s">
        <v>27</v>
      </c>
      <c r="Q894" s="359"/>
      <c r="R894" s="359"/>
      <c r="S894" s="359"/>
      <c r="T894" s="359"/>
      <c r="U894" s="359"/>
      <c r="V894" s="359"/>
      <c r="W894" s="359"/>
      <c r="X894" s="359"/>
      <c r="Y894" s="360" t="s">
        <v>489</v>
      </c>
      <c r="Z894" s="361"/>
      <c r="AA894" s="361"/>
      <c r="AB894" s="361"/>
      <c r="AC894" s="142" t="s">
        <v>472</v>
      </c>
      <c r="AD894" s="142"/>
      <c r="AE894" s="142"/>
      <c r="AF894" s="142"/>
      <c r="AG894" s="142"/>
      <c r="AH894" s="360" t="s">
        <v>389</v>
      </c>
      <c r="AI894" s="357"/>
      <c r="AJ894" s="357"/>
      <c r="AK894" s="357"/>
      <c r="AL894" s="357" t="s">
        <v>21</v>
      </c>
      <c r="AM894" s="357"/>
      <c r="AN894" s="357"/>
      <c r="AO894" s="362"/>
      <c r="AP894" s="363" t="s">
        <v>430</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429</v>
      </c>
      <c r="K927" s="358"/>
      <c r="L927" s="358"/>
      <c r="M927" s="358"/>
      <c r="N927" s="358"/>
      <c r="O927" s="358"/>
      <c r="P927" s="359" t="s">
        <v>27</v>
      </c>
      <c r="Q927" s="359"/>
      <c r="R927" s="359"/>
      <c r="S927" s="359"/>
      <c r="T927" s="359"/>
      <c r="U927" s="359"/>
      <c r="V927" s="359"/>
      <c r="W927" s="359"/>
      <c r="X927" s="359"/>
      <c r="Y927" s="360" t="s">
        <v>489</v>
      </c>
      <c r="Z927" s="361"/>
      <c r="AA927" s="361"/>
      <c r="AB927" s="361"/>
      <c r="AC927" s="142" t="s">
        <v>472</v>
      </c>
      <c r="AD927" s="142"/>
      <c r="AE927" s="142"/>
      <c r="AF927" s="142"/>
      <c r="AG927" s="142"/>
      <c r="AH927" s="360" t="s">
        <v>389</v>
      </c>
      <c r="AI927" s="357"/>
      <c r="AJ927" s="357"/>
      <c r="AK927" s="357"/>
      <c r="AL927" s="357" t="s">
        <v>21</v>
      </c>
      <c r="AM927" s="357"/>
      <c r="AN927" s="357"/>
      <c r="AO927" s="362"/>
      <c r="AP927" s="363" t="s">
        <v>430</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429</v>
      </c>
      <c r="K960" s="358"/>
      <c r="L960" s="358"/>
      <c r="M960" s="358"/>
      <c r="N960" s="358"/>
      <c r="O960" s="358"/>
      <c r="P960" s="359" t="s">
        <v>27</v>
      </c>
      <c r="Q960" s="359"/>
      <c r="R960" s="359"/>
      <c r="S960" s="359"/>
      <c r="T960" s="359"/>
      <c r="U960" s="359"/>
      <c r="V960" s="359"/>
      <c r="W960" s="359"/>
      <c r="X960" s="359"/>
      <c r="Y960" s="360" t="s">
        <v>489</v>
      </c>
      <c r="Z960" s="361"/>
      <c r="AA960" s="361"/>
      <c r="AB960" s="361"/>
      <c r="AC960" s="142" t="s">
        <v>472</v>
      </c>
      <c r="AD960" s="142"/>
      <c r="AE960" s="142"/>
      <c r="AF960" s="142"/>
      <c r="AG960" s="142"/>
      <c r="AH960" s="360" t="s">
        <v>389</v>
      </c>
      <c r="AI960" s="357"/>
      <c r="AJ960" s="357"/>
      <c r="AK960" s="357"/>
      <c r="AL960" s="357" t="s">
        <v>21</v>
      </c>
      <c r="AM960" s="357"/>
      <c r="AN960" s="357"/>
      <c r="AO960" s="362"/>
      <c r="AP960" s="363" t="s">
        <v>430</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429</v>
      </c>
      <c r="K993" s="358"/>
      <c r="L993" s="358"/>
      <c r="M993" s="358"/>
      <c r="N993" s="358"/>
      <c r="O993" s="358"/>
      <c r="P993" s="359" t="s">
        <v>27</v>
      </c>
      <c r="Q993" s="359"/>
      <c r="R993" s="359"/>
      <c r="S993" s="359"/>
      <c r="T993" s="359"/>
      <c r="U993" s="359"/>
      <c r="V993" s="359"/>
      <c r="W993" s="359"/>
      <c r="X993" s="359"/>
      <c r="Y993" s="360" t="s">
        <v>489</v>
      </c>
      <c r="Z993" s="361"/>
      <c r="AA993" s="361"/>
      <c r="AB993" s="361"/>
      <c r="AC993" s="142" t="s">
        <v>472</v>
      </c>
      <c r="AD993" s="142"/>
      <c r="AE993" s="142"/>
      <c r="AF993" s="142"/>
      <c r="AG993" s="142"/>
      <c r="AH993" s="360" t="s">
        <v>389</v>
      </c>
      <c r="AI993" s="357"/>
      <c r="AJ993" s="357"/>
      <c r="AK993" s="357"/>
      <c r="AL993" s="357" t="s">
        <v>21</v>
      </c>
      <c r="AM993" s="357"/>
      <c r="AN993" s="357"/>
      <c r="AO993" s="362"/>
      <c r="AP993" s="363" t="s">
        <v>430</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429</v>
      </c>
      <c r="K1026" s="358"/>
      <c r="L1026" s="358"/>
      <c r="M1026" s="358"/>
      <c r="N1026" s="358"/>
      <c r="O1026" s="358"/>
      <c r="P1026" s="359" t="s">
        <v>27</v>
      </c>
      <c r="Q1026" s="359"/>
      <c r="R1026" s="359"/>
      <c r="S1026" s="359"/>
      <c r="T1026" s="359"/>
      <c r="U1026" s="359"/>
      <c r="V1026" s="359"/>
      <c r="W1026" s="359"/>
      <c r="X1026" s="359"/>
      <c r="Y1026" s="360" t="s">
        <v>489</v>
      </c>
      <c r="Z1026" s="361"/>
      <c r="AA1026" s="361"/>
      <c r="AB1026" s="361"/>
      <c r="AC1026" s="142" t="s">
        <v>472</v>
      </c>
      <c r="AD1026" s="142"/>
      <c r="AE1026" s="142"/>
      <c r="AF1026" s="142"/>
      <c r="AG1026" s="142"/>
      <c r="AH1026" s="360" t="s">
        <v>389</v>
      </c>
      <c r="AI1026" s="357"/>
      <c r="AJ1026" s="357"/>
      <c r="AK1026" s="357"/>
      <c r="AL1026" s="357" t="s">
        <v>21</v>
      </c>
      <c r="AM1026" s="357"/>
      <c r="AN1026" s="357"/>
      <c r="AO1026" s="362"/>
      <c r="AP1026" s="363" t="s">
        <v>430</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429</v>
      </c>
      <c r="K1059" s="358"/>
      <c r="L1059" s="358"/>
      <c r="M1059" s="358"/>
      <c r="N1059" s="358"/>
      <c r="O1059" s="358"/>
      <c r="P1059" s="359" t="s">
        <v>27</v>
      </c>
      <c r="Q1059" s="359"/>
      <c r="R1059" s="359"/>
      <c r="S1059" s="359"/>
      <c r="T1059" s="359"/>
      <c r="U1059" s="359"/>
      <c r="V1059" s="359"/>
      <c r="W1059" s="359"/>
      <c r="X1059" s="359"/>
      <c r="Y1059" s="360" t="s">
        <v>489</v>
      </c>
      <c r="Z1059" s="361"/>
      <c r="AA1059" s="361"/>
      <c r="AB1059" s="361"/>
      <c r="AC1059" s="142" t="s">
        <v>472</v>
      </c>
      <c r="AD1059" s="142"/>
      <c r="AE1059" s="142"/>
      <c r="AF1059" s="142"/>
      <c r="AG1059" s="142"/>
      <c r="AH1059" s="360" t="s">
        <v>389</v>
      </c>
      <c r="AI1059" s="357"/>
      <c r="AJ1059" s="357"/>
      <c r="AK1059" s="357"/>
      <c r="AL1059" s="357" t="s">
        <v>21</v>
      </c>
      <c r="AM1059" s="357"/>
      <c r="AN1059" s="357"/>
      <c r="AO1059" s="362"/>
      <c r="AP1059" s="363" t="s">
        <v>430</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429</v>
      </c>
      <c r="K1092" s="358"/>
      <c r="L1092" s="358"/>
      <c r="M1092" s="358"/>
      <c r="N1092" s="358"/>
      <c r="O1092" s="358"/>
      <c r="P1092" s="359" t="s">
        <v>27</v>
      </c>
      <c r="Q1092" s="359"/>
      <c r="R1092" s="359"/>
      <c r="S1092" s="359"/>
      <c r="T1092" s="359"/>
      <c r="U1092" s="359"/>
      <c r="V1092" s="359"/>
      <c r="W1092" s="359"/>
      <c r="X1092" s="359"/>
      <c r="Y1092" s="360" t="s">
        <v>489</v>
      </c>
      <c r="Z1092" s="361"/>
      <c r="AA1092" s="361"/>
      <c r="AB1092" s="361"/>
      <c r="AC1092" s="142" t="s">
        <v>472</v>
      </c>
      <c r="AD1092" s="142"/>
      <c r="AE1092" s="142"/>
      <c r="AF1092" s="142"/>
      <c r="AG1092" s="142"/>
      <c r="AH1092" s="360" t="s">
        <v>389</v>
      </c>
      <c r="AI1092" s="357"/>
      <c r="AJ1092" s="357"/>
      <c r="AK1092" s="357"/>
      <c r="AL1092" s="357" t="s">
        <v>21</v>
      </c>
      <c r="AM1092" s="357"/>
      <c r="AN1092" s="357"/>
      <c r="AO1092" s="362"/>
      <c r="AP1092" s="363" t="s">
        <v>430</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429</v>
      </c>
      <c r="K1125" s="358"/>
      <c r="L1125" s="358"/>
      <c r="M1125" s="358"/>
      <c r="N1125" s="358"/>
      <c r="O1125" s="358"/>
      <c r="P1125" s="359" t="s">
        <v>27</v>
      </c>
      <c r="Q1125" s="359"/>
      <c r="R1125" s="359"/>
      <c r="S1125" s="359"/>
      <c r="T1125" s="359"/>
      <c r="U1125" s="359"/>
      <c r="V1125" s="359"/>
      <c r="W1125" s="359"/>
      <c r="X1125" s="359"/>
      <c r="Y1125" s="360" t="s">
        <v>489</v>
      </c>
      <c r="Z1125" s="361"/>
      <c r="AA1125" s="361"/>
      <c r="AB1125" s="361"/>
      <c r="AC1125" s="142" t="s">
        <v>472</v>
      </c>
      <c r="AD1125" s="142"/>
      <c r="AE1125" s="142"/>
      <c r="AF1125" s="142"/>
      <c r="AG1125" s="142"/>
      <c r="AH1125" s="360" t="s">
        <v>389</v>
      </c>
      <c r="AI1125" s="357"/>
      <c r="AJ1125" s="357"/>
      <c r="AK1125" s="357"/>
      <c r="AL1125" s="357" t="s">
        <v>21</v>
      </c>
      <c r="AM1125" s="357"/>
      <c r="AN1125" s="357"/>
      <c r="AO1125" s="362"/>
      <c r="AP1125" s="363" t="s">
        <v>430</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429</v>
      </c>
      <c r="K1158" s="358"/>
      <c r="L1158" s="358"/>
      <c r="M1158" s="358"/>
      <c r="N1158" s="358"/>
      <c r="O1158" s="358"/>
      <c r="P1158" s="359" t="s">
        <v>27</v>
      </c>
      <c r="Q1158" s="359"/>
      <c r="R1158" s="359"/>
      <c r="S1158" s="359"/>
      <c r="T1158" s="359"/>
      <c r="U1158" s="359"/>
      <c r="V1158" s="359"/>
      <c r="W1158" s="359"/>
      <c r="X1158" s="359"/>
      <c r="Y1158" s="360" t="s">
        <v>489</v>
      </c>
      <c r="Z1158" s="361"/>
      <c r="AA1158" s="361"/>
      <c r="AB1158" s="361"/>
      <c r="AC1158" s="142" t="s">
        <v>472</v>
      </c>
      <c r="AD1158" s="142"/>
      <c r="AE1158" s="142"/>
      <c r="AF1158" s="142"/>
      <c r="AG1158" s="142"/>
      <c r="AH1158" s="360" t="s">
        <v>389</v>
      </c>
      <c r="AI1158" s="357"/>
      <c r="AJ1158" s="357"/>
      <c r="AK1158" s="357"/>
      <c r="AL1158" s="357" t="s">
        <v>21</v>
      </c>
      <c r="AM1158" s="357"/>
      <c r="AN1158" s="357"/>
      <c r="AO1158" s="362"/>
      <c r="AP1158" s="363" t="s">
        <v>430</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429</v>
      </c>
      <c r="K1191" s="358"/>
      <c r="L1191" s="358"/>
      <c r="M1191" s="358"/>
      <c r="N1191" s="358"/>
      <c r="O1191" s="358"/>
      <c r="P1191" s="359" t="s">
        <v>27</v>
      </c>
      <c r="Q1191" s="359"/>
      <c r="R1191" s="359"/>
      <c r="S1191" s="359"/>
      <c r="T1191" s="359"/>
      <c r="U1191" s="359"/>
      <c r="V1191" s="359"/>
      <c r="W1191" s="359"/>
      <c r="X1191" s="359"/>
      <c r="Y1191" s="360" t="s">
        <v>489</v>
      </c>
      <c r="Z1191" s="361"/>
      <c r="AA1191" s="361"/>
      <c r="AB1191" s="361"/>
      <c r="AC1191" s="142" t="s">
        <v>472</v>
      </c>
      <c r="AD1191" s="142"/>
      <c r="AE1191" s="142"/>
      <c r="AF1191" s="142"/>
      <c r="AG1191" s="142"/>
      <c r="AH1191" s="360" t="s">
        <v>389</v>
      </c>
      <c r="AI1191" s="357"/>
      <c r="AJ1191" s="357"/>
      <c r="AK1191" s="357"/>
      <c r="AL1191" s="357" t="s">
        <v>21</v>
      </c>
      <c r="AM1191" s="357"/>
      <c r="AN1191" s="357"/>
      <c r="AO1191" s="362"/>
      <c r="AP1191" s="363" t="s">
        <v>430</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429</v>
      </c>
      <c r="K1224" s="358"/>
      <c r="L1224" s="358"/>
      <c r="M1224" s="358"/>
      <c r="N1224" s="358"/>
      <c r="O1224" s="358"/>
      <c r="P1224" s="359" t="s">
        <v>27</v>
      </c>
      <c r="Q1224" s="359"/>
      <c r="R1224" s="359"/>
      <c r="S1224" s="359"/>
      <c r="T1224" s="359"/>
      <c r="U1224" s="359"/>
      <c r="V1224" s="359"/>
      <c r="W1224" s="359"/>
      <c r="X1224" s="359"/>
      <c r="Y1224" s="360" t="s">
        <v>489</v>
      </c>
      <c r="Z1224" s="361"/>
      <c r="AA1224" s="361"/>
      <c r="AB1224" s="361"/>
      <c r="AC1224" s="142" t="s">
        <v>472</v>
      </c>
      <c r="AD1224" s="142"/>
      <c r="AE1224" s="142"/>
      <c r="AF1224" s="142"/>
      <c r="AG1224" s="142"/>
      <c r="AH1224" s="360" t="s">
        <v>389</v>
      </c>
      <c r="AI1224" s="357"/>
      <c r="AJ1224" s="357"/>
      <c r="AK1224" s="357"/>
      <c r="AL1224" s="357" t="s">
        <v>21</v>
      </c>
      <c r="AM1224" s="357"/>
      <c r="AN1224" s="357"/>
      <c r="AO1224" s="362"/>
      <c r="AP1224" s="363" t="s">
        <v>430</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429</v>
      </c>
      <c r="K1257" s="358"/>
      <c r="L1257" s="358"/>
      <c r="M1257" s="358"/>
      <c r="N1257" s="358"/>
      <c r="O1257" s="358"/>
      <c r="P1257" s="359" t="s">
        <v>27</v>
      </c>
      <c r="Q1257" s="359"/>
      <c r="R1257" s="359"/>
      <c r="S1257" s="359"/>
      <c r="T1257" s="359"/>
      <c r="U1257" s="359"/>
      <c r="V1257" s="359"/>
      <c r="W1257" s="359"/>
      <c r="X1257" s="359"/>
      <c r="Y1257" s="360" t="s">
        <v>489</v>
      </c>
      <c r="Z1257" s="361"/>
      <c r="AA1257" s="361"/>
      <c r="AB1257" s="361"/>
      <c r="AC1257" s="142" t="s">
        <v>472</v>
      </c>
      <c r="AD1257" s="142"/>
      <c r="AE1257" s="142"/>
      <c r="AF1257" s="142"/>
      <c r="AG1257" s="142"/>
      <c r="AH1257" s="360" t="s">
        <v>389</v>
      </c>
      <c r="AI1257" s="357"/>
      <c r="AJ1257" s="357"/>
      <c r="AK1257" s="357"/>
      <c r="AL1257" s="357" t="s">
        <v>21</v>
      </c>
      <c r="AM1257" s="357"/>
      <c r="AN1257" s="357"/>
      <c r="AO1257" s="362"/>
      <c r="AP1257" s="363" t="s">
        <v>430</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429</v>
      </c>
      <c r="K1290" s="358"/>
      <c r="L1290" s="358"/>
      <c r="M1290" s="358"/>
      <c r="N1290" s="358"/>
      <c r="O1290" s="358"/>
      <c r="P1290" s="359" t="s">
        <v>27</v>
      </c>
      <c r="Q1290" s="359"/>
      <c r="R1290" s="359"/>
      <c r="S1290" s="359"/>
      <c r="T1290" s="359"/>
      <c r="U1290" s="359"/>
      <c r="V1290" s="359"/>
      <c r="W1290" s="359"/>
      <c r="X1290" s="359"/>
      <c r="Y1290" s="360" t="s">
        <v>489</v>
      </c>
      <c r="Z1290" s="361"/>
      <c r="AA1290" s="361"/>
      <c r="AB1290" s="361"/>
      <c r="AC1290" s="142" t="s">
        <v>472</v>
      </c>
      <c r="AD1290" s="142"/>
      <c r="AE1290" s="142"/>
      <c r="AF1290" s="142"/>
      <c r="AG1290" s="142"/>
      <c r="AH1290" s="360" t="s">
        <v>389</v>
      </c>
      <c r="AI1290" s="357"/>
      <c r="AJ1290" s="357"/>
      <c r="AK1290" s="357"/>
      <c r="AL1290" s="357" t="s">
        <v>21</v>
      </c>
      <c r="AM1290" s="357"/>
      <c r="AN1290" s="357"/>
      <c r="AO1290" s="362"/>
      <c r="AP1290" s="363" t="s">
        <v>430</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2018-06-19T07:02:47Z</cp:lastPrinted>
  <dcterms:created xsi:type="dcterms:W3CDTF">2012-03-13T00:50:25Z</dcterms:created>
  <dcterms:modified xsi:type="dcterms:W3CDTF">2018-07-17T10:31:55Z</dcterms:modified>
</cp:coreProperties>
</file>