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<sst xmlns="http://schemas.openxmlformats.org/spreadsheetml/2006/main" count="2917" uniqueCount="671">
  <si>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</si>
  <si>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</si>
  <si>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</si>
  <si>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</si>
  <si>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</si>
  <si>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</si>
  <si>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</si>
  <si>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</si>
  <si>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</si>
  <si>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</si>
  <si>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</si>
  <si>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</si>
  <si>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</si>
  <si>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</si>
  <si>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</si>
  <si>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</si>
  <si>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</si>
  <si>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</si>
  <si>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</si>
  <si>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</si>
  <si>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</si>
  <si>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</si>
  <si>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</si>
  <si>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</si>
  <si>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</si>
  <si>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</si>
  <si>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</si>
  <si>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</si>
  <si>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</si>
  <si>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</si>
  <si>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</si>
  <si>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</si>
  <si>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</si>
  <si>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</si>
  <si>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</si>
  <si>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</si>
  <si>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</si>
  <si>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</si>
  <si>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</si>
  <si>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</si>
  <si>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</si>
  <si>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</si>
  <si>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</si>
  <si>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</si>
  <si>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</si>
  <si>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</si>
  <si>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</si>
  <si>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</si>
  <si>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</si>
  <si>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</si>
  <si>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</si>
  <si>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</si>
  <si>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</si>
  <si>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</si>
  <si>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</si>
  <si>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</si>
  <si>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</si>
  <si>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</si>
  <si>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</si>
  <si>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</si>
  <si>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</si>
  <si>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</si>
  <si>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</si>
  <si>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</si>
  <si>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</si>
  <si>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</si>
  <si>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</si>
  <si>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</si>
  <si>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</si>
  <si>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</si>
  <si>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</si>
  <si>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</si>
  <si>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</si>
  <si>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</si>
  <si>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</si>
  <si>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</si>
  <si>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</si>
  <si>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</si>
  <si>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</si>
  <si>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</si>
  <si>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</si>
  <si>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</si>
  <si>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</si>
  <si>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</si>
  <si>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</si>
  <si>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</si>
  <si>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</si>
  <si>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</si>
  <si>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</si>
  <si>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</si>
  <si>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</si>
  <si>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</si>
  <si>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</si>
  <si>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</si>
  <si>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</si>
  <si>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</si>
  <si>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</si>
  <si>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</si>
  <si>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</si>
  <si>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</si>
  <si>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</si>
  <si>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</si>
  <si>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</si>
  <si>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</si>
  <si>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</si>
  <si>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</si>
  <si>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</si>
  <si>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</si>
  <si>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</si>
  <si>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</si>
  <si>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</si>
  <si>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</si>
  <si>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</si>
  <si>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</si>
  <si>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</si>
  <si>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</si>
  <si>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</si>
  <si>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</si>
  <si>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</si>
  <si>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</si>
  <si>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</si>
  <si>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</si>
  <si>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</si>
  <si>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</si>
  <si>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</si>
  <si>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</si>
  <si>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</si>
  <si>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</si>
  <si>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</si>
  <si>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</si>
  <si>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</si>
  <si>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</si>
  <si>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</si>
  <si>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</si>
  <si>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</si>
  <si>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</si>
  <si>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</si>
  <si>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</si>
  <si>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</si>
  <si>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</si>
  <si>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</si>
  <si>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</si>
  <si>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</si>
  <si>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</si>
  <si>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</si>
  <si>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</si>
  <si>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</si>
  <si>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</si>
  <si>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</si>
  <si>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</si>
  <si>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</si>
  <si>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</si>
  <si>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</si>
  <si>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</si>
  <si>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</si>
  <si>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</si>
  <si>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</si>
  <si>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</si>
  <si>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</si>
  <si>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</si>
  <si>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</si>
  <si>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</si>
  <si>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</si>
  <si>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</si>
  <si>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</si>
  <si>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</si>
  <si>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</si>
  <si>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</si>
  <si>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</si>
  <si>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</si>
  <si>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</si>
  <si>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</si>
  <si>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</si>
  <si>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</si>
  <si>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</si>
  <si>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</si>
  <si>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</si>
  <si>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</si>
  <si>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</si>
  <si>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</si>
  <si>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</si>
  <si>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</si>
  <si>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</si>
  <si>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</si>
  <si>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</si>
  <si>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</si>
  <si>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</si>
  <si>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</si>
  <si>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</si>
  <si>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</si>
  <si>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</si>
  <si>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</si>
  <si>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</si>
  <si>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</si>
  <si>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</si>
  <si>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</si>
  <si>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</si>
  <si>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</si>
  <si>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</si>
  <si>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</si>
  <si>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</si>
  <si>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</si>
  <si>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</si>
  <si>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</si>
  <si>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</si>
  <si>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</si>
  <si>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</si>
  <si>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</si>
  <si>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</si>
  <si>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</si>
  <si>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</si>
  <si>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</si>
  <si>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</si>
  <si>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</si>
  <si>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</si>
  <si>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</si>
  <si>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</si>
  <si>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</si>
  <si>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</si>
  <si>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</si>
  <si>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</si>
  <si>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</si>
  <si>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</si>
  <si>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</si>
  <si>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</si>
  <si>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</si>
  <si>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</si>
  <si>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</si>
  <si>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</si>
  <si>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</si>
  <si>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</si>
  <si>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</si>
  <si>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</si>
  <si>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</si>
  <si>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</si>
  <si>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</si>
  <si>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</si>
  <si>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</si>
  <si>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</si>
  <si>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</si>
  <si>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</si>
  <si>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</si>
  <si>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</si>
  <si>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</si>
  <si>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</si>
  <si>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</si>
  <si>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</si>
  <si>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</si>
  <si>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</si>
  <si>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</si>
  <si>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</si>
  <si>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</si>
  <si>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</si>
  <si>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</si>
  <si>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</si>
  <si>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</si>
  <si>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</si>
  <si>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</si>
  <si>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</si>
  <si>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</si>
  <si>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</si>
  <si>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</si>
  <si>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</si>
  <si>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</si>
  <si>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</si>
  <si>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</si>
  <si>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</si>
  <si>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</si>
  <si>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</si>
  <si>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</si>
  <si>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</si>
  <si>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</si>
  <si>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</si>
  <si>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</si>
  <si>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</si>
  <si>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</si>
  <si>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</si>
  <si>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</si>
  <si>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</si>
  <si>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</si>
  <si>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</si>
  <si>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</si>
  <si>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</si>
  <si>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</si>
  <si>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</si>
  <si>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</si>
  <si>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</si>
  <si>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</si>
  <si>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</si>
  <si>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</si>
  <si>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</si>
  <si>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</si>
  <si>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</si>
  <si>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</si>
  <si>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</si>
  <si>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</si>
  <si>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</si>
  <si>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</si>
  <si>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</si>
  <si>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</si>
  <si>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</si>
  <si>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</si>
  <si>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</si>
  <si>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</si>
  <si>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</si>
  <si>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</si>
  <si>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</si>
  <si>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</si>
  <si>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</si>
  <si>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</si>
  <si>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</si>
  <si>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</si>
  <si>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</si>
  <si>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</si>
  <si>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</si>
  <si>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</si>
  <si>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</si>
  <si>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</si>
  <si>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</si>
  <si>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</si>
  <si>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</si>
  <si>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</si>
  <si>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</si>
  <si>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</si>
  <si>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</si>
  <si>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</si>
  <si>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</si>
  <si>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</si>
  <si>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</si>
  <si>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</si>
  <si>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</si>
  <si>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</si>
  <si>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</si>
  <si>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</si>
  <si>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</si>
  <si>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</si>
  <si>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</si>
  <si>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</si>
  <si>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</si>
  <si>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</si>
  <si>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</si>
  <si>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</si>
  <si>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</si>
  <si>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</si>
  <si>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</si>
  <si>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</si>
  <si>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</si>
  <si>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</si>
  <si>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</si>
  <si>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</si>
  <si>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</si>
  <si>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</si>
  <si>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</si>
  <si>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</si>
  <si>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</si>
  <si>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</si>
  <si>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</si>
  <si>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</si>
  <si>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</si>
  <si>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</si>
  <si>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</si>
  <si>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</si>
  <si>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</si>
  <si>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</si>
  <si>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</si>
  <si>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</si>
  <si>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</si>
  <si>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</si>
  <si>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</si>
  <si>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</si>
  <si>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</si>
  <si>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</si>
  <si>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</si>
  <si>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</si>
  <si>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</si>
  <si>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</si>
  <si>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</si>
  <si>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</si>
  <si>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</si>
  <si>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</si>
  <si>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</si>
  <si>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</si>
  <si>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</si>
  <si>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</si>
  <si>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</si>
  <si>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</si>
  <si>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</si>
  <si>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</si>
  <si>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</si>
  <si>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</si>
  <si>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</si>
  <si>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</si>
  <si>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</si>
  <si>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</si>
  <si>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</si>
  <si>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</si>
  <si>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</si>
  <si>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</si>
  <si>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</si>
  <si>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</si>
  <si>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</si>
  <si>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</si>
  <si>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</si>
  <si>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</si>
  <si>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</si>
  <si>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</si>
  <si>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</si>
  <si>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</si>
  <si>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</si>
  <si>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</si>
  <si>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</si>
  <si>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</si>
  <si>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</si>
  <si>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</si>
  <si>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</si>
  <si>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</si>
  <si>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</si>
  <si>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</si>
  <si>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</si>
  <si>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</si>
  <si>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</si>
  <si>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</si>
  <si>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</si>
  <si>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</si>
  <si>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</si>
  <si>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</si>
  <si>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</si>
  <si>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</si>
  <si>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</si>
  <si>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</si>
  <si>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</si>
  <si>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</si>
  <si>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</si>
  <si>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</si>
  <si>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</si>
  <si>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</si>
  <si>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</si>
  <si>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</si>
  <si>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</si>
  <si>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</si>
  <si>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</si>
  <si>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</si>
  <si>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</si>
  <si>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</si>
  <si>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</si>
  <si>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</si>
  <si>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</si>
  <si>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</si>
  <si>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</si>
  <si>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</si>
  <si>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</si>
  <si>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</si>
  <si>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</si>
  <si>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</si>
  <si>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</si>
  <si>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</si>
  <si>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</si>
  <si>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</si>
  <si>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</si>
  <si>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</si>
  <si>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</si>
  <si>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</si>
  <si>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</si>
  <si>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</si>
  <si>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</si>
  <si>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</si>
  <si>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</si>
  <si>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</si>
  <si>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</si>
  <si>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</si>
  <si>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</si>
  <si>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</si>
  <si>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</si>
  <si>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</si>
  <si>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</si>
  <si>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</si>
  <si>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</si>
  <si>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</si>
  <si>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</si>
  <si>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</si>
  <si>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</si>
  <si>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</si>
  <si>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</si>
  <si>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</si>
  <si>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</si>
  <si>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</si>
  <si>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</si>
  <si>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</si>
  <si>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</si>
  <si>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</si>
  <si>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</si>
  <si>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</si>
  <si>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</si>
  <si>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</si>
  <si>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</si>
  <si>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</si>
  <si>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</si>
  <si>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</si>
  <si>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</si>
  <si>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</si>
  <si>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</si>
  <si>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</si>
  <si>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</si>
  <si>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</si>
  <si>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</si>
  <si>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</si>
  <si>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</si>
  <si>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</si>
  <si>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</si>
  <si>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</si>
  <si>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</si>
  <si>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</si>
  <si>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</si>
  <si>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</si>
  <si>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</si>
  <si>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</si>
  <si>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</si>
  <si>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</si>
  <si>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</si>
  <si>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</si>
  <si>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</si>
  <si>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</si>
  <si>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</si>
  <si>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</si>
  <si>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</si>
  <si>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</si>
  <si>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</si>
  <si>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</si>
  <si>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</si>
  <si>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</si>
  <si>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</si>
  <si>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</si>
  <si>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</si>
  <si>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</si>
  <si>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</si>
  <si>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</si>
  <si>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</si>
  <si>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</si>
  <si>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</si>
  <si>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</si>
  <si>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</si>
  <si>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</si>
  <si>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3">
      <t>ゲンシリョク</t>
    </rPh>
    <rPh sb="3" eb="6">
      <t>キセイチョウ</t>
    </rPh>
    <phoneticPr fontId="5"/>
  </si>
  <si>
    <t>原子力規制委員会</t>
  </si>
  <si>
    <t>放射線安全規制研究戦略的推進事業</t>
    <phoneticPr fontId="5"/>
  </si>
  <si>
    <t>長官官房放射線防護グループ
放射線防護企画課</t>
    <phoneticPr fontId="5"/>
  </si>
  <si>
    <t>○</t>
  </si>
  <si>
    <t>放射線対策委託費</t>
    <rPh sb="0" eb="3">
      <t>ホウシャセン</t>
    </rPh>
    <rPh sb="3" eb="5">
      <t>タイサク</t>
    </rPh>
    <rPh sb="5" eb="8">
      <t>イタクヒ</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</si>
  <si>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</si>
  <si>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</si>
  <si>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</si>
  <si>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非常職員手当</t>
    <rPh sb="0" eb="2">
      <t>ヒジョウ</t>
    </rPh>
    <rPh sb="2" eb="4">
      <t>ショクイン</t>
    </rPh>
    <rPh sb="4" eb="6">
      <t>テアテ</t>
    </rPh>
    <phoneticPr fontId="5"/>
  </si>
  <si>
    <t>原子力安全業務庁費</t>
    <rPh sb="0" eb="3">
      <t>ゲンシリョク</t>
    </rPh>
    <rPh sb="3" eb="5">
      <t>アンゼン</t>
    </rPh>
    <rPh sb="5" eb="7">
      <t>ギョウム</t>
    </rPh>
    <rPh sb="7" eb="9">
      <t>チョウヒ</t>
    </rPh>
    <phoneticPr fontId="5"/>
  </si>
  <si>
    <t>-</t>
    <phoneticPr fontId="5"/>
  </si>
  <si>
    <t>-</t>
    <phoneticPr fontId="5"/>
  </si>
  <si>
    <t>-</t>
    <phoneticPr fontId="5"/>
  </si>
  <si>
    <t>件</t>
    <rPh sb="0" eb="1">
      <t>ケン</t>
    </rPh>
    <phoneticPr fontId="5"/>
  </si>
  <si>
    <t>執行額／活動実績（アウトプット）の件数　　　　　　　　　　　</t>
    <phoneticPr fontId="5"/>
  </si>
  <si>
    <t>百万円</t>
    <phoneticPr fontId="5"/>
  </si>
  <si>
    <t>-</t>
    <phoneticPr fontId="5"/>
  </si>
  <si>
    <t>-</t>
    <phoneticPr fontId="5"/>
  </si>
  <si>
    <t>放射線源規制・放射線防護による安全確保を最新・最善のものにするために調査研究を実施する。</t>
    <rPh sb="34" eb="36">
      <t>チョウサ</t>
    </rPh>
    <rPh sb="36" eb="38">
      <t>ケンキュウ</t>
    </rPh>
    <rPh sb="39" eb="41">
      <t>ジッシ</t>
    </rPh>
    <phoneticPr fontId="5"/>
  </si>
  <si>
    <t>-</t>
    <phoneticPr fontId="5"/>
  </si>
  <si>
    <t>原子力に対する確かな規制を通じて、人と環境を守ること</t>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</si>
  <si>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</si>
  <si>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放射線防護に係わる安全研究の推進</t>
    <phoneticPr fontId="5"/>
  </si>
  <si>
    <t>平成29年度</t>
    <phoneticPr fontId="5"/>
  </si>
  <si>
    <t>－</t>
    <phoneticPr fontId="5"/>
  </si>
  <si>
    <t>－</t>
    <phoneticPr fontId="5"/>
  </si>
  <si>
    <t>-</t>
    <phoneticPr fontId="5"/>
  </si>
  <si>
    <t>-</t>
    <phoneticPr fontId="5"/>
  </si>
  <si>
    <t>-</t>
    <phoneticPr fontId="5"/>
  </si>
  <si>
    <t>-</t>
    <phoneticPr fontId="5"/>
  </si>
  <si>
    <t>有</t>
  </si>
  <si>
    <t>‐</t>
  </si>
  <si>
    <t>原子力規制委員会における安全研究に記載されている研究課題であり、優先度が高く、国費を投入すべき事業である。</t>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</si>
  <si>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</si>
  <si>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中間段階での支出において、外部調達する場合には、経済性・競争性が確保されているなど、合理的なものとなっているかについて指導・確認している。</t>
    <phoneticPr fontId="5"/>
  </si>
  <si>
    <t>仕様書の作成に当たり、不必要な業務の有無を点検していることに加え、事業実施後に行う確定検査においても、不必要な業務・経費の計上の有無を点検しており、単位当たりコストは妥当である。</t>
    <rPh sb="74" eb="76">
      <t>タンイ</t>
    </rPh>
    <rPh sb="76" eb="77">
      <t>ア</t>
    </rPh>
    <rPh sb="83" eb="85">
      <t>ダトウ</t>
    </rPh>
    <phoneticPr fontId="5"/>
  </si>
  <si>
    <t>確定検査等により、費目・使途が事業を遂行するために必要なものに限定されていることを確認している。</t>
    <phoneticPr fontId="5"/>
  </si>
  <si>
    <t>本事業の内容及び成果は、外部有識者を含めた技術的知見を持った者により精査を行っており、目標達成に向けて着実に成果をあげている。</t>
    <rPh sb="12" eb="14">
      <t>ガイブ</t>
    </rPh>
    <rPh sb="14" eb="17">
      <t>ユウシキシャ</t>
    </rPh>
    <rPh sb="18" eb="19">
      <t>フク</t>
    </rPh>
    <rPh sb="30" eb="31">
      <t>モノ</t>
    </rPh>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</si>
  <si>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</si>
  <si>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</si>
  <si>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放射線障害防止に係る規制等の策定・改正は、原子力規制委員会が行うものであり、これに資するべく行う本事業について、国（原子力規制委員会）が負担することは妥当である。</t>
    <phoneticPr fontId="5"/>
  </si>
  <si>
    <t>本事業による成果は最新の知見の放射線障害防止に係る国内制度への取り入れや規制行政の改善につなげるものであり、国が実施すべきものである。</t>
    <rPh sb="0" eb="1">
      <t>ホン</t>
    </rPh>
    <rPh sb="1" eb="3">
      <t>ジギョウ</t>
    </rPh>
    <rPh sb="6" eb="8">
      <t>セイカ</t>
    </rPh>
    <phoneticPr fontId="5"/>
  </si>
  <si>
    <t>△</t>
  </si>
  <si>
    <t>本事業の目的を達成するために必要な活動内容及びその諸経費が過大なものとならぬよう、点検・確認を行うことで、コスト削減や効率化に向けた取組を行っている。</t>
    <phoneticPr fontId="5"/>
  </si>
  <si>
    <t>原子力規制委員会が示す重点テーマに基づいて、公募事業として提案者から提案を受け、審査を行った上で採択しており、効果的に実施できている。</t>
    <rPh sb="40" eb="42">
      <t>シンサ</t>
    </rPh>
    <rPh sb="43" eb="44">
      <t>オコナ</t>
    </rPh>
    <rPh sb="46" eb="47">
      <t>ウエ</t>
    </rPh>
    <rPh sb="48" eb="50">
      <t>サイタク</t>
    </rPh>
    <phoneticPr fontId="5"/>
  </si>
  <si>
    <t>放射線源規制・放射線防護による安全確保を最新・最善のものにするために調査研究を実施する。</t>
    <phoneticPr fontId="5"/>
  </si>
  <si>
    <t>事業費</t>
    <phoneticPr fontId="5"/>
  </si>
  <si>
    <t>「放射線安全規制研究戦略的推進事業」の実施により、規制の改善に寄与する成果を得る。</t>
    <phoneticPr fontId="5"/>
  </si>
  <si>
    <t>原子力事故時における近隣住民の確実な初期内部被ばく線量の把握に向けた包括的個人内部被ばくモニタリングの確立</t>
    <phoneticPr fontId="5"/>
  </si>
  <si>
    <t>－</t>
    <phoneticPr fontId="5"/>
  </si>
  <si>
    <t>放射線防護研究分野における課題解決型ネットワークとアンブレラ型統合プラットフォームの形成</t>
    <phoneticPr fontId="5"/>
  </si>
  <si>
    <t>大学共同利用機関法人高エネルギー加速器研究機構</t>
    <phoneticPr fontId="5"/>
  </si>
  <si>
    <t>国立大学法人大阪大学</t>
    <phoneticPr fontId="5"/>
  </si>
  <si>
    <t>加速器施設の廃止措置に係わる放射化物の測定、評価手法の確立</t>
    <phoneticPr fontId="5"/>
  </si>
  <si>
    <t>短寿命α線核種の合理的規制のためのデータ取得による安全性検証と安全管理・教育方法の開発</t>
    <phoneticPr fontId="5"/>
  </si>
  <si>
    <t>健全な放射線防護実現のためのアイソトープ総合センターをベースとした放射線教育と安全管理ネットワーク</t>
    <phoneticPr fontId="5"/>
  </si>
  <si>
    <t>国立研究開発法人日本原子力研究開発機構</t>
    <phoneticPr fontId="5"/>
  </si>
  <si>
    <t>内部被ばく線量評価コードの開発に関する研究</t>
    <phoneticPr fontId="5"/>
  </si>
  <si>
    <t>事故等緊急時における内部被ばく線量迅速評価法の開発に関する研究</t>
    <phoneticPr fontId="5"/>
  </si>
  <si>
    <t>国立研究開発法人産業技術総合研究所</t>
    <phoneticPr fontId="5"/>
  </si>
  <si>
    <t>－</t>
    <phoneticPr fontId="5"/>
  </si>
  <si>
    <t>環境モニタリング線量計の現地校正に関する研究</t>
    <phoneticPr fontId="5"/>
  </si>
  <si>
    <t>原子力・医療従事者等の標準的な水晶体の等価線量モニタリング、適切な管理・防護はどうあるべきか？～水晶体被ばくの実態から探る～</t>
    <phoneticPr fontId="5"/>
  </si>
  <si>
    <t>眼の水晶体等価線量評価に用いる線量計の試験校正手法の開発</t>
    <phoneticPr fontId="5"/>
  </si>
  <si>
    <t>水晶体の等価線量限度の国内規制取入れ・運用のための研究</t>
    <phoneticPr fontId="5"/>
  </si>
  <si>
    <t>短寿命α核種等のRI利用における合理的な放射線安全管理のあり方に関する研究</t>
    <phoneticPr fontId="5"/>
  </si>
  <si>
    <t>原子力・放射線施設における「放射線業務従事者」としての「指定」の在り方に関する検討</t>
    <phoneticPr fontId="5"/>
  </si>
  <si>
    <t>その他</t>
    <rPh sb="2" eb="3">
      <t>タ</t>
    </rPh>
    <phoneticPr fontId="5"/>
  </si>
  <si>
    <t>設備備品費、外注費、消耗品費、通信運搬費、旅費等</t>
    <rPh sb="6" eb="8">
      <t>ガイチュウ</t>
    </rPh>
    <rPh sb="10" eb="13">
      <t>ショウモウヒン</t>
    </rPh>
    <rPh sb="13" eb="14">
      <t>ヒ</t>
    </rPh>
    <rPh sb="15" eb="17">
      <t>ツウシン</t>
    </rPh>
    <rPh sb="17" eb="19">
      <t>ウンパン</t>
    </rPh>
    <rPh sb="19" eb="20">
      <t>ヒ</t>
    </rPh>
    <phoneticPr fontId="5"/>
  </si>
  <si>
    <t>国立研究開発法人量子科学研究開発機構</t>
    <rPh sb="10" eb="12">
      <t>カガク</t>
    </rPh>
    <phoneticPr fontId="5"/>
  </si>
  <si>
    <t>国立大学法人大阪大学</t>
    <phoneticPr fontId="5"/>
  </si>
  <si>
    <t>国立研究開発法人日本原子力研究開発機構</t>
    <phoneticPr fontId="5"/>
  </si>
  <si>
    <t>国立研究開発法人産業技術総合研究所</t>
    <phoneticPr fontId="5"/>
  </si>
  <si>
    <t>学校法人藤田学園藤田保健衛生大学</t>
    <phoneticPr fontId="5"/>
  </si>
  <si>
    <t>国立大学法人東北大学</t>
    <phoneticPr fontId="5"/>
  </si>
  <si>
    <t>学校法人近畿大学</t>
    <phoneticPr fontId="5"/>
  </si>
  <si>
    <t>学校法人青葉学園東京医療保健大学</t>
    <phoneticPr fontId="5"/>
  </si>
  <si>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rPh sb="89" eb="90">
      <t>ホン</t>
    </rPh>
    <phoneticPr fontId="5"/>
  </si>
  <si>
    <t>効率的な執行により必要経費が減り、執行金額が低減したためである。なお、仕様書の作成に当たり、不必要な業務の有無を点検している。</t>
    <phoneticPr fontId="5"/>
  </si>
  <si>
    <t>平成29年度は初年度であり、他の安全研究等の事業の執行実績を踏まえて予算額を計上したが、平成30年度についてはこれまでの執行実績を踏まえた上で、計上予算が過大にならないよう、見積もり等をしっかりと精査する。</t>
    <rPh sb="7" eb="10">
      <t>ショネンド</t>
    </rPh>
    <rPh sb="14" eb="15">
      <t>タ</t>
    </rPh>
    <rPh sb="16" eb="18">
      <t>アンゼン</t>
    </rPh>
    <rPh sb="18" eb="20">
      <t>ケンキュウ</t>
    </rPh>
    <rPh sb="20" eb="21">
      <t>トウ</t>
    </rPh>
    <rPh sb="22" eb="24">
      <t>ジギョウ</t>
    </rPh>
    <rPh sb="25" eb="27">
      <t>シッコウ</t>
    </rPh>
    <rPh sb="27" eb="29">
      <t>ジッセキ</t>
    </rPh>
    <rPh sb="30" eb="31">
      <t>フ</t>
    </rPh>
    <rPh sb="60" eb="62">
      <t>シッコウ</t>
    </rPh>
    <rPh sb="62" eb="64">
      <t>ジッセキ</t>
    </rPh>
    <rPh sb="65" eb="66">
      <t>フ</t>
    </rPh>
    <rPh sb="69" eb="70">
      <t>ウエ</t>
    </rPh>
    <phoneticPr fontId="5"/>
  </si>
  <si>
    <t>放射線源規制・放射線防護による安全確保を最新・最善のものにするために調査研究を実施することは国民や社会のニーズを的確に反映している。</t>
    <phoneticPr fontId="5"/>
  </si>
  <si>
    <t>放射線障害防止の技術的基準に関する法律</t>
    <phoneticPr fontId="5"/>
  </si>
  <si>
    <t>事業費</t>
    <rPh sb="0" eb="3">
      <t>ジギョウヒ</t>
    </rPh>
    <phoneticPr fontId="5"/>
  </si>
  <si>
    <t>その他</t>
    <rPh sb="2" eb="3">
      <t>タ</t>
    </rPh>
    <phoneticPr fontId="5"/>
  </si>
  <si>
    <t>一般管理費</t>
    <phoneticPr fontId="5"/>
  </si>
  <si>
    <t>旅費、会議費、謝金、外注費、補助人件費等</t>
    <rPh sb="0" eb="2">
      <t>リョヒ</t>
    </rPh>
    <rPh sb="3" eb="5">
      <t>カイギ</t>
    </rPh>
    <rPh sb="7" eb="9">
      <t>シャキン</t>
    </rPh>
    <rPh sb="10" eb="12">
      <t>ガイチュウ</t>
    </rPh>
    <rPh sb="14" eb="16">
      <t>ホジョ</t>
    </rPh>
    <rPh sb="16" eb="19">
      <t>ジンケンヒ</t>
    </rPh>
    <phoneticPr fontId="5"/>
  </si>
  <si>
    <t>C．公益財団法人原子力安全研究協会</t>
    <phoneticPr fontId="5"/>
  </si>
  <si>
    <t>人件費</t>
    <rPh sb="0" eb="3">
      <t>ジンケンヒ</t>
    </rPh>
    <phoneticPr fontId="5"/>
  </si>
  <si>
    <t>一般管理費</t>
    <rPh sb="0" eb="2">
      <t>イッパン</t>
    </rPh>
    <rPh sb="2" eb="5">
      <t>カンリヒ</t>
    </rPh>
    <phoneticPr fontId="5"/>
  </si>
  <si>
    <t>旅費、会議費、謝金、消耗品費、印刷製本費等</t>
    <rPh sb="10" eb="13">
      <t>ショウモウヒン</t>
    </rPh>
    <rPh sb="13" eb="14">
      <t>ヒ</t>
    </rPh>
    <rPh sb="15" eb="17">
      <t>インサツ</t>
    </rPh>
    <rPh sb="17" eb="19">
      <t>セイホン</t>
    </rPh>
    <phoneticPr fontId="5"/>
  </si>
  <si>
    <t>業務担当職員給与等</t>
    <phoneticPr fontId="5"/>
  </si>
  <si>
    <t>旅費、会議費、謝金、消耗品費、印刷製本費等</t>
    <phoneticPr fontId="5"/>
  </si>
  <si>
    <t>D．公益財団法人原子力安全研究協会　</t>
    <phoneticPr fontId="5"/>
  </si>
  <si>
    <t>旅費、会議費、謝金、消耗品費等</t>
    <rPh sb="10" eb="13">
      <t>ショウモウヒン</t>
    </rPh>
    <rPh sb="13" eb="14">
      <t>ヒ</t>
    </rPh>
    <phoneticPr fontId="5"/>
  </si>
  <si>
    <t>国立研究開発法人量子科学研究開発機構</t>
    <phoneticPr fontId="5"/>
  </si>
  <si>
    <t>放射線防護基準等の情報収集・発信</t>
    <phoneticPr fontId="5"/>
  </si>
  <si>
    <t>公益財団法人原子力安全研究協会</t>
    <phoneticPr fontId="5"/>
  </si>
  <si>
    <t>国際放射線防護調査</t>
    <phoneticPr fontId="5"/>
  </si>
  <si>
    <t>公益財団法人原子力安全研究協会</t>
    <phoneticPr fontId="5"/>
  </si>
  <si>
    <t>国内規制に係る国際放射線防護委員会刊行物の調査</t>
    <phoneticPr fontId="5"/>
  </si>
  <si>
    <t>E．公益社団法人日本アイソトープ協会</t>
    <phoneticPr fontId="5"/>
  </si>
  <si>
    <t>公益社団法人日本アイソトープ協会</t>
    <phoneticPr fontId="5"/>
  </si>
  <si>
    <t>短半減期核種の合理的な規制に向けた調査</t>
    <rPh sb="0" eb="1">
      <t>タン</t>
    </rPh>
    <rPh sb="1" eb="4">
      <t>ハンゲンキ</t>
    </rPh>
    <rPh sb="4" eb="6">
      <t>カクシュ</t>
    </rPh>
    <rPh sb="7" eb="10">
      <t>ゴウリテキ</t>
    </rPh>
    <rPh sb="11" eb="13">
      <t>キセイ</t>
    </rPh>
    <rPh sb="14" eb="15">
      <t>ム</t>
    </rPh>
    <rPh sb="17" eb="19">
      <t>チョウサ</t>
    </rPh>
    <phoneticPr fontId="5"/>
  </si>
  <si>
    <t>放射線安全規制研究戦略的推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rPh sb="109" eb="111">
      <t>ジギョウ</t>
    </rPh>
    <rPh sb="191" eb="193">
      <t>リョウイキ</t>
    </rPh>
    <rPh sb="226" eb="228">
      <t>リョウイキ</t>
    </rPh>
    <phoneticPr fontId="5"/>
  </si>
  <si>
    <t>安全規制研究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rPh sb="0" eb="2">
      <t>アンゼン</t>
    </rPh>
    <rPh sb="2" eb="4">
      <t>キセイ</t>
    </rPh>
    <rPh sb="4" eb="6">
      <t>ケンキュウ</t>
    </rPh>
    <rPh sb="25" eb="27">
      <t>ガイブ</t>
    </rPh>
    <rPh sb="27" eb="30">
      <t>ユウシキシャ</t>
    </rPh>
    <rPh sb="31" eb="32">
      <t>フク</t>
    </rPh>
    <rPh sb="48" eb="50">
      <t>サイタク</t>
    </rPh>
    <rPh sb="50" eb="52">
      <t>ジギョウ</t>
    </rPh>
    <rPh sb="101" eb="102">
      <t>ホン</t>
    </rPh>
    <rPh sb="119" eb="121">
      <t>サイタク</t>
    </rPh>
    <rPh sb="121" eb="123">
      <t>ジギョウ</t>
    </rPh>
    <rPh sb="126" eb="128">
      <t>ズイイ</t>
    </rPh>
    <rPh sb="128" eb="130">
      <t>ケイヤク</t>
    </rPh>
    <rPh sb="131" eb="133">
      <t>テイケツ</t>
    </rPh>
    <phoneticPr fontId="5"/>
  </si>
  <si>
    <t>安全規制研究では公募事業として研究計画等の提案を受け、審査を行った上で１３件を採択した。また、委託事業として４件の事業を実施した。年度末には１年間の研究成果をまとめた成果報告書が提出された。</t>
    <rPh sb="0" eb="2">
      <t>アンゼン</t>
    </rPh>
    <rPh sb="2" eb="4">
      <t>キセイ</t>
    </rPh>
    <rPh sb="4" eb="6">
      <t>ケンキュウ</t>
    </rPh>
    <rPh sb="37" eb="38">
      <t>ケン</t>
    </rPh>
    <rPh sb="47" eb="49">
      <t>イタク</t>
    </rPh>
    <rPh sb="49" eb="51">
      <t>ジギョウ</t>
    </rPh>
    <rPh sb="55" eb="56">
      <t>ケン</t>
    </rPh>
    <rPh sb="57" eb="59">
      <t>ジギョウ</t>
    </rPh>
    <rPh sb="60" eb="62">
      <t>ジッシ</t>
    </rPh>
    <rPh sb="65" eb="68">
      <t>ネンドマツ</t>
    </rPh>
    <rPh sb="71" eb="73">
      <t>ネンカン</t>
    </rPh>
    <rPh sb="74" eb="78">
      <t>ケンキュウセイカ</t>
    </rPh>
    <rPh sb="83" eb="85">
      <t>セイカ</t>
    </rPh>
    <rPh sb="89" eb="91">
      <t>テイシュツ</t>
    </rPh>
    <phoneticPr fontId="5"/>
  </si>
  <si>
    <t>-</t>
    <phoneticPr fontId="5"/>
  </si>
  <si>
    <t>「日本への総合規制評価サービス（IRRS）ミッション報告書」（平成28年４月国際原子力機関（IAEA））
今後推進すべき安全研究の分野及びその実施方針（平成 30 年度以降の安全研究に向けて）（平成29年7月原子力規制委員会）</t>
    <phoneticPr fontId="5"/>
  </si>
  <si>
    <t>0309</t>
    <phoneticPr fontId="5"/>
  </si>
  <si>
    <t>0021</t>
    <phoneticPr fontId="5"/>
  </si>
  <si>
    <t>0047</t>
    <phoneticPr fontId="5"/>
  </si>
  <si>
    <t>0004(0039,0073)</t>
    <phoneticPr fontId="5"/>
  </si>
  <si>
    <t>0033</t>
    <phoneticPr fontId="5"/>
  </si>
  <si>
    <t>0008</t>
    <phoneticPr fontId="5"/>
  </si>
  <si>
    <t>0008</t>
    <phoneticPr fontId="5"/>
  </si>
  <si>
    <t>平成３０年度より、「放射線障害防止対策に必要な経費」のうち放射線源規制・放射線防護による安全確保のための調査研究等に係るものは「放射線安全規制研究戦略的推進事業」として事業を切り分けた。</t>
    <rPh sb="0" eb="2">
      <t>ヘイセイ</t>
    </rPh>
    <rPh sb="4" eb="6">
      <t>ネンド</t>
    </rPh>
    <rPh sb="56" eb="57">
      <t>トウ</t>
    </rPh>
    <rPh sb="58" eb="59">
      <t>カカ</t>
    </rPh>
    <rPh sb="64" eb="67">
      <t>ホウシャセン</t>
    </rPh>
    <rPh sb="67" eb="69">
      <t>アンゼン</t>
    </rPh>
    <rPh sb="69" eb="71">
      <t>キセイ</t>
    </rPh>
    <rPh sb="71" eb="73">
      <t>ケンキュウ</t>
    </rPh>
    <rPh sb="73" eb="76">
      <t>センリャクテキ</t>
    </rPh>
    <rPh sb="76" eb="78">
      <t>スイシン</t>
    </rPh>
    <rPh sb="78" eb="80">
      <t>ジギョウ</t>
    </rPh>
    <rPh sb="84" eb="86">
      <t>ジギョウ</t>
    </rPh>
    <rPh sb="87" eb="88">
      <t>キ</t>
    </rPh>
    <rPh sb="89" eb="90">
      <t>ワ</t>
    </rPh>
    <phoneticPr fontId="5"/>
  </si>
  <si>
    <t>研究成果を最新の知見の国内制度への取り入れや規制行政の改善につなげた件数</t>
    <rPh sb="0" eb="2">
      <t>ケンキュウ</t>
    </rPh>
    <rPh sb="34" eb="36">
      <t>ケンスウ</t>
    </rPh>
    <phoneticPr fontId="5"/>
  </si>
  <si>
    <t>A．国立研究開発法人量子科学研究開発機構</t>
    <rPh sb="12" eb="14">
      <t>カガク</t>
    </rPh>
    <phoneticPr fontId="5"/>
  </si>
  <si>
    <t>B．国立研究開発法人量子科学研究開発機構</t>
    <rPh sb="12" eb="14">
      <t>カガク</t>
    </rPh>
    <phoneticPr fontId="5"/>
  </si>
  <si>
    <t>「平成29 年度放射線対策委託費（放射線安全規制研究戦略的推進事業費）」に係る新規研究課題及びネットワーク事業の公募要項</t>
    <phoneticPr fontId="5"/>
  </si>
  <si>
    <t>－</t>
    <phoneticPr fontId="5"/>
  </si>
  <si>
    <t>－</t>
    <phoneticPr fontId="5"/>
  </si>
  <si>
    <t>安全規制研究は外部有識者を含む研究推進委員会で審議して研究計画の妥当性を確認した。さらに、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rPh sb="45" eb="47">
      <t>ジギョウ</t>
    </rPh>
    <rPh sb="48" eb="50">
      <t>スイシン</t>
    </rPh>
    <rPh sb="51" eb="52">
      <t>ア</t>
    </rPh>
    <phoneticPr fontId="5"/>
  </si>
  <si>
    <t>放射線防護企画課長佐藤暁</t>
    <rPh sb="0" eb="3">
      <t>ホウシャセン</t>
    </rPh>
    <rPh sb="3" eb="5">
      <t>ボウゴ</t>
    </rPh>
    <rPh sb="5" eb="7">
      <t>キカク</t>
    </rPh>
    <rPh sb="7" eb="9">
      <t>カチョウ</t>
    </rPh>
    <rPh sb="9" eb="11">
      <t>サトウ</t>
    </rPh>
    <rPh sb="11" eb="12">
      <t>ギョウ</t>
    </rPh>
    <phoneticPr fontId="5"/>
  </si>
  <si>
    <t>　　　百万円/件</t>
    <rPh sb="7" eb="8">
      <t>ケン</t>
    </rPh>
    <phoneticPr fontId="5"/>
  </si>
  <si>
    <t>当初の計画通り研究を実施できた件数（具体的には第三者による評価委員会でA（一層の推進を期待）又はB（現状通り実施）の評価を得た件数）</t>
    <rPh sb="0" eb="2">
      <t>トウショ</t>
    </rPh>
    <rPh sb="3" eb="5">
      <t>ケイカク</t>
    </rPh>
    <rPh sb="5" eb="6">
      <t>ドオ</t>
    </rPh>
    <rPh sb="10" eb="12">
      <t>ジッシ</t>
    </rPh>
    <rPh sb="15" eb="17">
      <t>ケンスウ</t>
    </rPh>
    <rPh sb="18" eb="21">
      <t>グタイテキ</t>
    </rPh>
    <rPh sb="23" eb="26">
      <t>ダイサンシャ</t>
    </rPh>
    <rPh sb="29" eb="31">
      <t>ヒョウカ</t>
    </rPh>
    <rPh sb="31" eb="34">
      <t>イインカイ</t>
    </rPh>
    <rPh sb="37" eb="39">
      <t>イッソウ</t>
    </rPh>
    <rPh sb="40" eb="42">
      <t>スイシン</t>
    </rPh>
    <rPh sb="43" eb="45">
      <t>キタイ</t>
    </rPh>
    <rPh sb="46" eb="47">
      <t>マタ</t>
    </rPh>
    <rPh sb="50" eb="52">
      <t>ゲンジョウ</t>
    </rPh>
    <rPh sb="52" eb="53">
      <t>ドオ</t>
    </rPh>
    <rPh sb="54" eb="56">
      <t>ジッシ</t>
    </rPh>
    <rPh sb="58" eb="60">
      <t>ヒョウカ</t>
    </rPh>
    <rPh sb="61" eb="62">
      <t>エ</t>
    </rPh>
    <rPh sb="63" eb="65">
      <t>ケンスウ</t>
    </rPh>
    <phoneticPr fontId="5"/>
  </si>
  <si>
    <t>344/17</t>
    <phoneticPr fontId="5"/>
  </si>
  <si>
    <t>231/12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</si>
</sst>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quotePrefix="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29050</xdr:colOff>
      <xdr:row>741</xdr:row>
      <xdr:rowOff>105833</xdr:rowOff>
    </xdr:from>
    <xdr:to>
      <xdr:col>32</xdr:col>
      <xdr:colOff>180762</xdr:colOff>
      <xdr:row>743</xdr:row>
      <xdr:rowOff>47611</xdr:rowOff>
    </xdr:to>
    <xdr:sp macro="" textlink="">
      <xdr:nvSpPr>
        <xdr:cNvPr id="51" name="Text Box 5"/>
        <xdr:cNvSpPr txBox="1">
          <a:spLocks noChangeArrowheads="1"/>
        </xdr:cNvSpPr>
      </xdr:nvSpPr>
      <xdr:spPr bwMode="auto">
        <a:xfrm>
          <a:off x="4452883" y="41232666"/>
          <a:ext cx="2162546" cy="64027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２３５百万円</a:t>
          </a:r>
        </a:p>
      </xdr:txBody>
    </xdr:sp>
    <xdr:clientData/>
  </xdr:twoCellAnchor>
  <xdr:twoCellAnchor>
    <xdr:from>
      <xdr:col>21</xdr:col>
      <xdr:colOff>90214</xdr:colOff>
      <xdr:row>743</xdr:row>
      <xdr:rowOff>174143</xdr:rowOff>
    </xdr:from>
    <xdr:to>
      <xdr:col>34</xdr:col>
      <xdr:colOff>60251</xdr:colOff>
      <xdr:row>745</xdr:row>
      <xdr:rowOff>95250</xdr:rowOff>
    </xdr:to>
    <xdr:sp macro="" textlink="">
      <xdr:nvSpPr>
        <xdr:cNvPr id="52" name="大かっこ 51"/>
        <xdr:cNvSpPr/>
      </xdr:nvSpPr>
      <xdr:spPr>
        <a:xfrm>
          <a:off x="4312964" y="41999476"/>
          <a:ext cx="2584120" cy="619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27</xdr:col>
      <xdr:colOff>65748</xdr:colOff>
      <xdr:row>745</xdr:row>
      <xdr:rowOff>116417</xdr:rowOff>
    </xdr:from>
    <xdr:to>
      <xdr:col>27</xdr:col>
      <xdr:colOff>65748</xdr:colOff>
      <xdr:row>750</xdr:row>
      <xdr:rowOff>167551</xdr:rowOff>
    </xdr:to>
    <xdr:cxnSp macro="">
      <xdr:nvCxnSpPr>
        <xdr:cNvPr id="53" name="直線矢印コネクタ 52"/>
        <xdr:cNvCxnSpPr/>
      </xdr:nvCxnSpPr>
      <xdr:spPr>
        <a:xfrm>
          <a:off x="5494998" y="42640250"/>
          <a:ext cx="0" cy="179738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126997</xdr:colOff>
      <xdr:row>750</xdr:row>
      <xdr:rowOff>153944</xdr:rowOff>
    </xdr:from>
    <xdr:to>
      <xdr:col>17</xdr:col>
      <xdr:colOff>22406</xdr:colOff>
      <xdr:row>751</xdr:row>
      <xdr:rowOff>263794</xdr:rowOff>
    </xdr:to>
    <xdr:sp macro="" textlink="">
      <xdr:nvSpPr>
        <xdr:cNvPr id="59" name="テキスト ボックス 58"/>
        <xdr:cNvSpPr txBox="1"/>
      </xdr:nvSpPr>
      <xdr:spPr>
        <a:xfrm>
          <a:off x="1936747" y="44424027"/>
          <a:ext cx="150407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8</xdr:col>
      <xdr:colOff>24517</xdr:colOff>
      <xdr:row>751</xdr:row>
      <xdr:rowOff>273522</xdr:rowOff>
    </xdr:from>
    <xdr:to>
      <xdr:col>18</xdr:col>
      <xdr:colOff>150376</xdr:colOff>
      <xdr:row>754</xdr:row>
      <xdr:rowOff>54570</xdr:rowOff>
    </xdr:to>
    <xdr:sp macro="" textlink="">
      <xdr:nvSpPr>
        <xdr:cNvPr id="61" name="Text Box 5"/>
        <xdr:cNvSpPr txBox="1">
          <a:spLocks noChangeArrowheads="1"/>
        </xdr:cNvSpPr>
      </xdr:nvSpPr>
      <xdr:spPr bwMode="auto">
        <a:xfrm>
          <a:off x="1633184" y="44892855"/>
          <a:ext cx="2136692" cy="82879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（大学・研究所等（９機関））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１７７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179923</xdr:colOff>
      <xdr:row>754</xdr:row>
      <xdr:rowOff>126999</xdr:rowOff>
    </xdr:from>
    <xdr:to>
      <xdr:col>19</xdr:col>
      <xdr:colOff>149960</xdr:colOff>
      <xdr:row>756</xdr:row>
      <xdr:rowOff>656166</xdr:rowOff>
    </xdr:to>
    <xdr:sp macro="" textlink="">
      <xdr:nvSpPr>
        <xdr:cNvPr id="41" name="大かっこ 40"/>
        <xdr:cNvSpPr/>
      </xdr:nvSpPr>
      <xdr:spPr>
        <a:xfrm>
          <a:off x="1386423" y="45794082"/>
          <a:ext cx="2584120" cy="1227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24</xdr:col>
      <xdr:colOff>10982</xdr:colOff>
      <xdr:row>750</xdr:row>
      <xdr:rowOff>158751</xdr:rowOff>
    </xdr:from>
    <xdr:to>
      <xdr:col>30</xdr:col>
      <xdr:colOff>117662</xdr:colOff>
      <xdr:row>751</xdr:row>
      <xdr:rowOff>268601</xdr:rowOff>
    </xdr:to>
    <xdr:sp macro="" textlink="">
      <xdr:nvSpPr>
        <xdr:cNvPr id="18" name="テキスト ボックス 17"/>
        <xdr:cNvSpPr txBox="1"/>
      </xdr:nvSpPr>
      <xdr:spPr>
        <a:xfrm>
          <a:off x="4836982" y="44428834"/>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22</xdr:col>
      <xdr:colOff>3354</xdr:colOff>
      <xdr:row>751</xdr:row>
      <xdr:rowOff>278328</xdr:rowOff>
    </xdr:from>
    <xdr:to>
      <xdr:col>32</xdr:col>
      <xdr:colOff>129212</xdr:colOff>
      <xdr:row>754</xdr:row>
      <xdr:rowOff>63499</xdr:rowOff>
    </xdr:to>
    <xdr:sp macro="" textlink="">
      <xdr:nvSpPr>
        <xdr:cNvPr id="19" name="Text Box 5"/>
        <xdr:cNvSpPr txBox="1">
          <a:spLocks noChangeArrowheads="1"/>
        </xdr:cNvSpPr>
      </xdr:nvSpPr>
      <xdr:spPr bwMode="auto">
        <a:xfrm>
          <a:off x="4427187" y="44897661"/>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国立研究開発法人量子科学技術研究開発機構</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１８</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158759</xdr:colOff>
      <xdr:row>754</xdr:row>
      <xdr:rowOff>142389</xdr:rowOff>
    </xdr:from>
    <xdr:to>
      <xdr:col>33</xdr:col>
      <xdr:colOff>128796</xdr:colOff>
      <xdr:row>756</xdr:row>
      <xdr:rowOff>656166</xdr:rowOff>
    </xdr:to>
    <xdr:sp macro="" textlink="">
      <xdr:nvSpPr>
        <xdr:cNvPr id="20" name="大かっこ 19"/>
        <xdr:cNvSpPr/>
      </xdr:nvSpPr>
      <xdr:spPr>
        <a:xfrm>
          <a:off x="4180426" y="45809472"/>
          <a:ext cx="2584120" cy="1212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ja-JP" sz="1100">
              <a:solidFill>
                <a:schemeClr val="tx1"/>
              </a:solidFill>
              <a:effectLst/>
              <a:latin typeface="+mn-lt"/>
              <a:ea typeface="+mn-ea"/>
              <a:cs typeface="+mn-cs"/>
            </a:rPr>
            <a:t>放射線防護の基準の作成等に資するため、「放射線影響・放射線防護ナレッジベース」の整備を</a:t>
          </a:r>
          <a:r>
            <a:rPr lang="ja-JP" altLang="en-US" sz="1100">
              <a:solidFill>
                <a:schemeClr val="tx1"/>
              </a:solidFill>
              <a:effectLst/>
              <a:latin typeface="+mn-lt"/>
              <a:ea typeface="+mn-ea"/>
              <a:cs typeface="+mn-cs"/>
            </a:rPr>
            <a:t>実施する。</a:t>
          </a:r>
          <a:endParaRPr lang="en-US" altLang="ja-JP" sz="1100">
            <a:solidFill>
              <a:schemeClr val="tx1"/>
            </a:solidFill>
            <a:effectLst/>
            <a:latin typeface="+mn-lt"/>
            <a:ea typeface="+mn-ea"/>
            <a:cs typeface="+mn-cs"/>
          </a:endParaRPr>
        </a:p>
      </xdr:txBody>
    </xdr:sp>
    <xdr:clientData/>
  </xdr:twoCellAnchor>
  <xdr:twoCellAnchor>
    <xdr:from>
      <xdr:col>35</xdr:col>
      <xdr:colOff>162101</xdr:colOff>
      <xdr:row>751</xdr:row>
      <xdr:rowOff>278326</xdr:rowOff>
    </xdr:from>
    <xdr:to>
      <xdr:col>46</xdr:col>
      <xdr:colOff>86877</xdr:colOff>
      <xdr:row>754</xdr:row>
      <xdr:rowOff>63497</xdr:rowOff>
    </xdr:to>
    <xdr:sp macro="" textlink="">
      <xdr:nvSpPr>
        <xdr:cNvPr id="23" name="Text Box 5"/>
        <xdr:cNvSpPr txBox="1">
          <a:spLocks noChangeArrowheads="1"/>
        </xdr:cNvSpPr>
      </xdr:nvSpPr>
      <xdr:spPr bwMode="auto">
        <a:xfrm>
          <a:off x="7200018" y="44897659"/>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34</xdr:col>
      <xdr:colOff>116424</xdr:colOff>
      <xdr:row>754</xdr:row>
      <xdr:rowOff>142387</xdr:rowOff>
    </xdr:from>
    <xdr:to>
      <xdr:col>47</xdr:col>
      <xdr:colOff>86460</xdr:colOff>
      <xdr:row>757</xdr:row>
      <xdr:rowOff>0</xdr:rowOff>
    </xdr:to>
    <xdr:sp macro="" textlink="">
      <xdr:nvSpPr>
        <xdr:cNvPr id="24" name="大かっこ 23"/>
        <xdr:cNvSpPr/>
      </xdr:nvSpPr>
      <xdr:spPr>
        <a:xfrm>
          <a:off x="6953257" y="45809470"/>
          <a:ext cx="2584120" cy="1222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8</xdr:col>
      <xdr:colOff>180307</xdr:colOff>
      <xdr:row>759</xdr:row>
      <xdr:rowOff>10583</xdr:rowOff>
    </xdr:from>
    <xdr:to>
      <xdr:col>18</xdr:col>
      <xdr:colOff>2</xdr:colOff>
      <xdr:row>760</xdr:row>
      <xdr:rowOff>99266</xdr:rowOff>
    </xdr:to>
    <xdr:sp macro="" textlink="">
      <xdr:nvSpPr>
        <xdr:cNvPr id="17" name="テキスト ボックス 16"/>
        <xdr:cNvSpPr txBox="1"/>
      </xdr:nvSpPr>
      <xdr:spPr>
        <a:xfrm>
          <a:off x="1788974" y="48376416"/>
          <a:ext cx="183052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8</xdr:col>
      <xdr:colOff>45677</xdr:colOff>
      <xdr:row>760</xdr:row>
      <xdr:rowOff>108993</xdr:rowOff>
    </xdr:from>
    <xdr:to>
      <xdr:col>18</xdr:col>
      <xdr:colOff>171536</xdr:colOff>
      <xdr:row>762</xdr:row>
      <xdr:rowOff>264581</xdr:rowOff>
    </xdr:to>
    <xdr:sp macro="" textlink="">
      <xdr:nvSpPr>
        <xdr:cNvPr id="21" name="Text Box 5"/>
        <xdr:cNvSpPr txBox="1">
          <a:spLocks noChangeArrowheads="1"/>
        </xdr:cNvSpPr>
      </xdr:nvSpPr>
      <xdr:spPr bwMode="auto">
        <a:xfrm>
          <a:off x="1654344" y="48845243"/>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１１</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0</xdr:colOff>
      <xdr:row>762</xdr:row>
      <xdr:rowOff>343471</xdr:rowOff>
    </xdr:from>
    <xdr:to>
      <xdr:col>19</xdr:col>
      <xdr:colOff>171120</xdr:colOff>
      <xdr:row>765</xdr:row>
      <xdr:rowOff>306916</xdr:rowOff>
    </xdr:to>
    <xdr:sp macro="" textlink="">
      <xdr:nvSpPr>
        <xdr:cNvPr id="25" name="大かっこ 24"/>
        <xdr:cNvSpPr/>
      </xdr:nvSpPr>
      <xdr:spPr>
        <a:xfrm>
          <a:off x="1407583" y="49757054"/>
          <a:ext cx="2584120" cy="979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22</xdr:col>
      <xdr:colOff>52917</xdr:colOff>
      <xdr:row>759</xdr:row>
      <xdr:rowOff>10583</xdr:rowOff>
    </xdr:from>
    <xdr:to>
      <xdr:col>32</xdr:col>
      <xdr:colOff>52916</xdr:colOff>
      <xdr:row>760</xdr:row>
      <xdr:rowOff>99266</xdr:rowOff>
    </xdr:to>
    <xdr:sp macro="" textlink="">
      <xdr:nvSpPr>
        <xdr:cNvPr id="26" name="テキスト ボックス 25"/>
        <xdr:cNvSpPr txBox="1"/>
      </xdr:nvSpPr>
      <xdr:spPr>
        <a:xfrm>
          <a:off x="4476750" y="48376416"/>
          <a:ext cx="20108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22</xdr:col>
      <xdr:colOff>3345</xdr:colOff>
      <xdr:row>760</xdr:row>
      <xdr:rowOff>108993</xdr:rowOff>
    </xdr:from>
    <xdr:to>
      <xdr:col>32</xdr:col>
      <xdr:colOff>129203</xdr:colOff>
      <xdr:row>762</xdr:row>
      <xdr:rowOff>264581</xdr:rowOff>
    </xdr:to>
    <xdr:sp macro="" textlink="">
      <xdr:nvSpPr>
        <xdr:cNvPr id="27" name="Text Box 5"/>
        <xdr:cNvSpPr txBox="1">
          <a:spLocks noChangeArrowheads="1"/>
        </xdr:cNvSpPr>
      </xdr:nvSpPr>
      <xdr:spPr bwMode="auto">
        <a:xfrm>
          <a:off x="4427178" y="48845243"/>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．公益社団法人日本アイソトープ</a:t>
          </a:r>
          <a:r>
            <a:rPr lang="ja-JP" altLang="ja-JP" sz="1100" b="0" i="0" baseline="0">
              <a:effectLst/>
              <a:latin typeface="+mn-lt"/>
              <a:ea typeface="+mn-ea"/>
              <a:cs typeface="+mn-cs"/>
            </a:rPr>
            <a:t>協会　</a:t>
          </a:r>
          <a:endParaRPr lang="ja-JP" altLang="ja-JP">
            <a:effectLst/>
          </a:endParaRPr>
        </a:p>
        <a:p>
          <a:pPr algn="ctr" rtl="0"/>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158750</xdr:colOff>
      <xdr:row>762</xdr:row>
      <xdr:rowOff>343471</xdr:rowOff>
    </xdr:from>
    <xdr:to>
      <xdr:col>33</xdr:col>
      <xdr:colOff>128787</xdr:colOff>
      <xdr:row>766</xdr:row>
      <xdr:rowOff>0</xdr:rowOff>
    </xdr:to>
    <xdr:sp macro="" textlink="">
      <xdr:nvSpPr>
        <xdr:cNvPr id="28" name="大かっこ 27"/>
        <xdr:cNvSpPr/>
      </xdr:nvSpPr>
      <xdr:spPr>
        <a:xfrm>
          <a:off x="4180417" y="49757054"/>
          <a:ext cx="2584120" cy="990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・今後利用の見込まれる</a:t>
          </a:r>
          <a:r>
            <a:rPr kumimoji="1" lang="ja-JP" altLang="en-US" sz="1100">
              <a:solidFill>
                <a:schemeClr val="tx1"/>
              </a:solidFill>
              <a:effectLst/>
              <a:latin typeface="+mn-lt"/>
              <a:ea typeface="+mn-ea"/>
              <a:cs typeface="+mn-cs"/>
            </a:rPr>
            <a:t>放射性同位元素の空気中濃度限度等を評価するための方法及び測定について調査し、その知見を蓄積する。</a:t>
          </a:r>
          <a:endParaRPr lang="ja-JP" altLang="ja-JP">
            <a:effectLst/>
          </a:endParaRPr>
        </a:p>
      </xdr:txBody>
    </xdr:sp>
    <xdr:clientData/>
  </xdr:twoCellAnchor>
  <xdr:twoCellAnchor>
    <xdr:from>
      <xdr:col>13</xdr:col>
      <xdr:colOff>84666</xdr:colOff>
      <xdr:row>748</xdr:row>
      <xdr:rowOff>148166</xdr:rowOff>
    </xdr:from>
    <xdr:to>
      <xdr:col>40</xdr:col>
      <xdr:colOff>201083</xdr:colOff>
      <xdr:row>750</xdr:row>
      <xdr:rowOff>148577</xdr:rowOff>
    </xdr:to>
    <xdr:sp macro="" textlink="">
      <xdr:nvSpPr>
        <xdr:cNvPr id="29" name="フリーフォーム 28"/>
        <xdr:cNvSpPr/>
      </xdr:nvSpPr>
      <xdr:spPr>
        <a:xfrm>
          <a:off x="2698749" y="43719749"/>
          <a:ext cx="5545667" cy="6989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95250</xdr:colOff>
      <xdr:row>757</xdr:row>
      <xdr:rowOff>659871</xdr:rowOff>
    </xdr:from>
    <xdr:to>
      <xdr:col>27</xdr:col>
      <xdr:colOff>63500</xdr:colOff>
      <xdr:row>759</xdr:row>
      <xdr:rowOff>25282</xdr:rowOff>
    </xdr:to>
    <xdr:sp macro="" textlink="">
      <xdr:nvSpPr>
        <xdr:cNvPr id="31" name="フリーフォーム 30"/>
        <xdr:cNvSpPr/>
      </xdr:nvSpPr>
      <xdr:spPr>
        <a:xfrm>
          <a:off x="2709333" y="47692204"/>
          <a:ext cx="2783417" cy="6989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10584</xdr:colOff>
      <xdr:row>748</xdr:row>
      <xdr:rowOff>148167</xdr:rowOff>
    </xdr:from>
    <xdr:to>
      <xdr:col>49</xdr:col>
      <xdr:colOff>116417</xdr:colOff>
      <xdr:row>748</xdr:row>
      <xdr:rowOff>148167</xdr:rowOff>
    </xdr:to>
    <xdr:cxnSp macro="">
      <xdr:nvCxnSpPr>
        <xdr:cNvPr id="32" name="直線コネクタ 31"/>
        <xdr:cNvCxnSpPr/>
      </xdr:nvCxnSpPr>
      <xdr:spPr>
        <a:xfrm flipV="1">
          <a:off x="8255001" y="43719750"/>
          <a:ext cx="171449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63503</xdr:colOff>
      <xdr:row>757</xdr:row>
      <xdr:rowOff>656167</xdr:rowOff>
    </xdr:from>
    <xdr:to>
      <xdr:col>49</xdr:col>
      <xdr:colOff>116417</xdr:colOff>
      <xdr:row>757</xdr:row>
      <xdr:rowOff>656167</xdr:rowOff>
    </xdr:to>
    <xdr:cxnSp macro="">
      <xdr:nvCxnSpPr>
        <xdr:cNvPr id="33" name="直線コネクタ 32"/>
        <xdr:cNvCxnSpPr/>
      </xdr:nvCxnSpPr>
      <xdr:spPr>
        <a:xfrm flipV="1">
          <a:off x="5492753" y="47688500"/>
          <a:ext cx="447674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105837</xdr:colOff>
      <xdr:row>748</xdr:row>
      <xdr:rowOff>137585</xdr:rowOff>
    </xdr:from>
    <xdr:to>
      <xdr:col>49</xdr:col>
      <xdr:colOff>105837</xdr:colOff>
      <xdr:row>757</xdr:row>
      <xdr:rowOff>645584</xdr:rowOff>
    </xdr:to>
    <xdr:cxnSp macro="">
      <xdr:nvCxnSpPr>
        <xdr:cNvPr id="34" name="直線コネクタ 33"/>
        <xdr:cNvCxnSpPr/>
      </xdr:nvCxnSpPr>
      <xdr:spPr>
        <a:xfrm flipH="1" flipV="1">
          <a:off x="9958920" y="43709168"/>
          <a:ext cx="0" cy="396874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750</xdr:row>
      <xdr:rowOff>158750</xdr:rowOff>
    </xdr:from>
    <xdr:to>
      <xdr:col>45</xdr:col>
      <xdr:colOff>116028</xdr:colOff>
      <xdr:row>751</xdr:row>
      <xdr:rowOff>268600</xdr:rowOff>
    </xdr:to>
    <xdr:sp macro="" textlink="">
      <xdr:nvSpPr>
        <xdr:cNvPr id="36" name="テキスト ボックス 35"/>
        <xdr:cNvSpPr txBox="1"/>
      </xdr:nvSpPr>
      <xdr:spPr>
        <a:xfrm>
          <a:off x="7334250" y="44428833"/>
          <a:ext cx="183052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27</xdr:col>
      <xdr:colOff>74083</xdr:colOff>
      <xdr:row>745</xdr:row>
      <xdr:rowOff>317505</xdr:rowOff>
    </xdr:from>
    <xdr:to>
      <xdr:col>36</xdr:col>
      <xdr:colOff>42333</xdr:colOff>
      <xdr:row>745</xdr:row>
      <xdr:rowOff>317505</xdr:rowOff>
    </xdr:to>
    <xdr:cxnSp macro="">
      <xdr:nvCxnSpPr>
        <xdr:cNvPr id="30" name="直線矢印コネクタ 29"/>
        <xdr:cNvCxnSpPr/>
      </xdr:nvCxnSpPr>
      <xdr:spPr>
        <a:xfrm>
          <a:off x="5503333" y="42841338"/>
          <a:ext cx="177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31751</xdr:colOff>
      <xdr:row>745</xdr:row>
      <xdr:rowOff>10581</xdr:rowOff>
    </xdr:from>
    <xdr:to>
      <xdr:col>45</xdr:col>
      <xdr:colOff>158750</xdr:colOff>
      <xdr:row>746</xdr:row>
      <xdr:rowOff>201084</xdr:rowOff>
    </xdr:to>
    <xdr:sp macro="" textlink="">
      <xdr:nvSpPr>
        <xdr:cNvPr id="35" name="Text Box 5"/>
        <xdr:cNvSpPr txBox="1">
          <a:spLocks noChangeArrowheads="1"/>
        </xdr:cNvSpPr>
      </xdr:nvSpPr>
      <xdr:spPr bwMode="auto">
        <a:xfrm>
          <a:off x="7270751" y="42534414"/>
          <a:ext cx="1936749" cy="53975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35</xdr:col>
      <xdr:colOff>74090</xdr:colOff>
      <xdr:row>746</xdr:row>
      <xdr:rowOff>285753</xdr:rowOff>
    </xdr:from>
    <xdr:to>
      <xdr:col>46</xdr:col>
      <xdr:colOff>137585</xdr:colOff>
      <xdr:row>747</xdr:row>
      <xdr:rowOff>243483</xdr:rowOff>
    </xdr:to>
    <xdr:sp macro="" textlink="">
      <xdr:nvSpPr>
        <xdr:cNvPr id="37" name="大かっこ 36"/>
        <xdr:cNvSpPr/>
      </xdr:nvSpPr>
      <xdr:spPr>
        <a:xfrm>
          <a:off x="7112007" y="43158836"/>
          <a:ext cx="2275411"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478</v>
      </c>
      <c r="AP2" s="948"/>
      <c r="AQ2" s="948"/>
      <c r="AR2" s="79" t="str">
        <f>IF(OR(AO2="　", AO2=""), "", "-")</f>
        <v/>
      </c>
      <c r="AS2" s="949">
        <v>8</v>
      </c>
      <c r="AT2" s="949"/>
      <c r="AU2" s="949"/>
      <c r="AV2" s="52" t="str">
        <f>IF(AW2="", "", "-")</f>
        <v/>
      </c>
      <c r="AW2" s="917"/>
      <c r="AX2" s="917"/>
    </row>
    <row r="3" spans="1:50" ht="21" customHeight="1" thickBot="1" x14ac:dyDescent="0.2">
      <c r="A3" s="873" t="s">
        <v>527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543</v>
      </c>
      <c r="AK3" s="875"/>
      <c r="AL3" s="875"/>
      <c r="AM3" s="875"/>
      <c r="AN3" s="875"/>
      <c r="AO3" s="875"/>
      <c r="AP3" s="875"/>
      <c r="AQ3" s="875"/>
      <c r="AR3" s="875"/>
      <c r="AS3" s="875"/>
      <c r="AT3" s="875"/>
      <c r="AU3" s="875"/>
      <c r="AV3" s="875"/>
      <c r="AW3" s="875"/>
      <c r="AX3" s="24" t="s">
        <v>65</v>
      </c>
    </row>
    <row r="4" spans="1:50" ht="24.75" customHeight="1" x14ac:dyDescent="0.15">
      <c r="A4" s="705" t="s">
        <v>25</v>
      </c>
      <c r="B4" s="706"/>
      <c r="C4" s="706"/>
      <c r="D4" s="706"/>
      <c r="E4" s="706"/>
      <c r="F4" s="706"/>
      <c r="G4" s="683" t="s">
        <v>544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77</v>
      </c>
      <c r="H5" s="844"/>
      <c r="I5" s="844"/>
      <c r="J5" s="844"/>
      <c r="K5" s="844"/>
      <c r="L5" s="844"/>
      <c r="M5" s="845" t="s">
        <v>66</v>
      </c>
      <c r="N5" s="846"/>
      <c r="O5" s="846"/>
      <c r="P5" s="846"/>
      <c r="Q5" s="846"/>
      <c r="R5" s="847"/>
      <c r="S5" s="848" t="s">
        <v>87</v>
      </c>
      <c r="T5" s="844"/>
      <c r="U5" s="844"/>
      <c r="V5" s="844"/>
      <c r="W5" s="844"/>
      <c r="X5" s="849"/>
      <c r="Y5" s="699" t="s">
        <v>3</v>
      </c>
      <c r="Z5" s="540"/>
      <c r="AA5" s="540"/>
      <c r="AB5" s="540"/>
      <c r="AC5" s="540"/>
      <c r="AD5" s="541"/>
      <c r="AE5" s="700" t="s">
        <v>545</v>
      </c>
      <c r="AF5" s="700"/>
      <c r="AG5" s="700"/>
      <c r="AH5" s="700"/>
      <c r="AI5" s="700"/>
      <c r="AJ5" s="700"/>
      <c r="AK5" s="700"/>
      <c r="AL5" s="700"/>
      <c r="AM5" s="700"/>
      <c r="AN5" s="700"/>
      <c r="AO5" s="700"/>
      <c r="AP5" s="701"/>
      <c r="AQ5" s="702" t="s">
        <v>666</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3.25" customHeight="1" x14ac:dyDescent="0.15">
      <c r="A7" s="492" t="s">
        <v>22</v>
      </c>
      <c r="B7" s="493"/>
      <c r="C7" s="493"/>
      <c r="D7" s="493"/>
      <c r="E7" s="493"/>
      <c r="F7" s="494"/>
      <c r="G7" s="495" t="s">
        <v>624</v>
      </c>
      <c r="H7" s="496"/>
      <c r="I7" s="496"/>
      <c r="J7" s="496"/>
      <c r="K7" s="496"/>
      <c r="L7" s="496"/>
      <c r="M7" s="496"/>
      <c r="N7" s="496"/>
      <c r="O7" s="496"/>
      <c r="P7" s="496"/>
      <c r="Q7" s="496"/>
      <c r="R7" s="496"/>
      <c r="S7" s="496"/>
      <c r="T7" s="496"/>
      <c r="U7" s="496"/>
      <c r="V7" s="496"/>
      <c r="W7" s="496"/>
      <c r="X7" s="497"/>
      <c r="Y7" s="931" t="s">
        <v>540</v>
      </c>
      <c r="Z7" s="440"/>
      <c r="AA7" s="440"/>
      <c r="AB7" s="440"/>
      <c r="AC7" s="440"/>
      <c r="AD7" s="932"/>
      <c r="AE7" s="919" t="s">
        <v>650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2" t="s">
        <v>388</v>
      </c>
      <c r="B8" s="493"/>
      <c r="C8" s="493"/>
      <c r="D8" s="493"/>
      <c r="E8" s="493"/>
      <c r="F8" s="494"/>
      <c r="G8" s="950" t="str">
        <f>入力規則等!A26</f>
        <v>科学技術・イノベーション</v>
      </c>
      <c r="H8" s="721"/>
      <c r="I8" s="721"/>
      <c r="J8" s="721"/>
      <c r="K8" s="721"/>
      <c r="L8" s="721"/>
      <c r="M8" s="721"/>
      <c r="N8" s="721"/>
      <c r="O8" s="721"/>
      <c r="P8" s="721"/>
      <c r="Q8" s="721"/>
      <c r="R8" s="721"/>
      <c r="S8" s="721"/>
      <c r="T8" s="721"/>
      <c r="U8" s="721"/>
      <c r="V8" s="721"/>
      <c r="W8" s="721"/>
      <c r="X8" s="951"/>
      <c r="Y8" s="850" t="s">
        <v>389</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620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30</v>
      </c>
      <c r="B10" s="662"/>
      <c r="C10" s="662"/>
      <c r="D10" s="662"/>
      <c r="E10" s="662"/>
      <c r="F10" s="662"/>
      <c r="G10" s="755" t="s">
        <v>646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3"/>
      <c r="H12" s="764"/>
      <c r="I12" s="764"/>
      <c r="J12" s="764"/>
      <c r="K12" s="764"/>
      <c r="L12" s="764"/>
      <c r="M12" s="764"/>
      <c r="N12" s="764"/>
      <c r="O12" s="764"/>
      <c r="P12" s="412" t="s">
        <v>356</v>
      </c>
      <c r="Q12" s="413"/>
      <c r="R12" s="413"/>
      <c r="S12" s="413"/>
      <c r="T12" s="413"/>
      <c r="U12" s="413"/>
      <c r="V12" s="414"/>
      <c r="W12" s="412" t="s">
        <v>362</v>
      </c>
      <c r="X12" s="413"/>
      <c r="Y12" s="413"/>
      <c r="Z12" s="413"/>
      <c r="AA12" s="413"/>
      <c r="AB12" s="413"/>
      <c r="AC12" s="414"/>
      <c r="AD12" s="412" t="s">
        <v>466</v>
      </c>
      <c r="AE12" s="413"/>
      <c r="AF12" s="413"/>
      <c r="AG12" s="413"/>
      <c r="AH12" s="413"/>
      <c r="AI12" s="413"/>
      <c r="AJ12" s="414"/>
      <c r="AK12" s="412" t="s">
        <v>528</v>
      </c>
      <c r="AL12" s="413"/>
      <c r="AM12" s="413"/>
      <c r="AN12" s="413"/>
      <c r="AO12" s="413"/>
      <c r="AP12" s="413"/>
      <c r="AQ12" s="414"/>
      <c r="AR12" s="412" t="s">
        <v>529</v>
      </c>
      <c r="AS12" s="413"/>
      <c r="AT12" s="413"/>
      <c r="AU12" s="413"/>
      <c r="AV12" s="413"/>
      <c r="AW12" s="413"/>
      <c r="AX12" s="723"/>
    </row>
    <row r="13" spans="1:50" ht="21" customHeight="1" x14ac:dyDescent="0.15">
      <c r="A13" s="614"/>
      <c r="B13" s="615"/>
      <c r="C13" s="615"/>
      <c r="D13" s="615"/>
      <c r="E13" s="615"/>
      <c r="F13" s="616"/>
      <c r="G13" s="724" t="s">
        <v>6</v>
      </c>
      <c r="H13" s="725"/>
      <c r="I13" s="767" t="s">
        <v>7</v>
      </c>
      <c r="J13" s="768"/>
      <c r="K13" s="768"/>
      <c r="L13" s="768"/>
      <c r="M13" s="768"/>
      <c r="N13" s="768"/>
      <c r="O13" s="769"/>
      <c r="P13" s="657" t="s">
        <v>548</v>
      </c>
      <c r="Q13" s="658"/>
      <c r="R13" s="658"/>
      <c r="S13" s="658"/>
      <c r="T13" s="658"/>
      <c r="U13" s="658"/>
      <c r="V13" s="659"/>
      <c r="W13" s="657" t="s">
        <v>548</v>
      </c>
      <c r="X13" s="658"/>
      <c r="Y13" s="658"/>
      <c r="Z13" s="658"/>
      <c r="AA13" s="658"/>
      <c r="AB13" s="658"/>
      <c r="AC13" s="659"/>
      <c r="AD13" s="761">
        <v>300</v>
      </c>
      <c r="AE13" s="658"/>
      <c r="AF13" s="658"/>
      <c r="AG13" s="658"/>
      <c r="AH13" s="658"/>
      <c r="AI13" s="658"/>
      <c r="AJ13" s="659"/>
      <c r="AK13" s="761">
        <v>353</v>
      </c>
      <c r="AL13" s="658"/>
      <c r="AM13" s="658"/>
      <c r="AN13" s="658"/>
      <c r="AO13" s="658"/>
      <c r="AP13" s="658"/>
      <c r="AQ13" s="659"/>
      <c r="AR13" s="928"/>
      <c r="AS13" s="929"/>
      <c r="AT13" s="929"/>
      <c r="AU13" s="929"/>
      <c r="AV13" s="929"/>
      <c r="AW13" s="929"/>
      <c r="AX13" s="930"/>
    </row>
    <row r="14" spans="1:50" ht="21" customHeight="1" x14ac:dyDescent="0.15">
      <c r="A14" s="614"/>
      <c r="B14" s="615"/>
      <c r="C14" s="615"/>
      <c r="D14" s="615"/>
      <c r="E14" s="615"/>
      <c r="F14" s="616"/>
      <c r="G14" s="726"/>
      <c r="H14" s="727"/>
      <c r="I14" s="712" t="s">
        <v>8</v>
      </c>
      <c r="J14" s="765"/>
      <c r="K14" s="765"/>
      <c r="L14" s="765"/>
      <c r="M14" s="765"/>
      <c r="N14" s="765"/>
      <c r="O14" s="766"/>
      <c r="P14" s="657" t="s">
        <v>553</v>
      </c>
      <c r="Q14" s="658"/>
      <c r="R14" s="658"/>
      <c r="S14" s="658"/>
      <c r="T14" s="658"/>
      <c r="U14" s="658"/>
      <c r="V14" s="659"/>
      <c r="W14" s="657" t="s">
        <v>548</v>
      </c>
      <c r="X14" s="658"/>
      <c r="Y14" s="658"/>
      <c r="Z14" s="658"/>
      <c r="AA14" s="658"/>
      <c r="AB14" s="658"/>
      <c r="AC14" s="659"/>
      <c r="AD14" s="657" t="s">
        <v>548</v>
      </c>
      <c r="AE14" s="658"/>
      <c r="AF14" s="658"/>
      <c r="AG14" s="658"/>
      <c r="AH14" s="658"/>
      <c r="AI14" s="658"/>
      <c r="AJ14" s="659"/>
      <c r="AK14" s="657"/>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6"/>
      <c r="H15" s="727"/>
      <c r="I15" s="712" t="s">
        <v>51</v>
      </c>
      <c r="J15" s="713"/>
      <c r="K15" s="713"/>
      <c r="L15" s="713"/>
      <c r="M15" s="713"/>
      <c r="N15" s="713"/>
      <c r="O15" s="714"/>
      <c r="P15" s="657" t="s">
        <v>548</v>
      </c>
      <c r="Q15" s="658"/>
      <c r="R15" s="658"/>
      <c r="S15" s="658"/>
      <c r="T15" s="658"/>
      <c r="U15" s="658"/>
      <c r="V15" s="659"/>
      <c r="W15" s="657" t="s">
        <v>548</v>
      </c>
      <c r="X15" s="658"/>
      <c r="Y15" s="658"/>
      <c r="Z15" s="658"/>
      <c r="AA15" s="658"/>
      <c r="AB15" s="658"/>
      <c r="AC15" s="659"/>
      <c r="AD15" s="657" t="s">
        <v>548</v>
      </c>
      <c r="AE15" s="658"/>
      <c r="AF15" s="658"/>
      <c r="AG15" s="658"/>
      <c r="AH15" s="658"/>
      <c r="AI15" s="658"/>
      <c r="AJ15" s="659"/>
      <c r="AK15" s="761" t="s">
        <v>649</v>
      </c>
      <c r="AL15" s="658"/>
      <c r="AM15" s="658"/>
      <c r="AN15" s="658"/>
      <c r="AO15" s="658"/>
      <c r="AP15" s="658"/>
      <c r="AQ15" s="659"/>
      <c r="AR15" s="761"/>
      <c r="AS15" s="658"/>
      <c r="AT15" s="658"/>
      <c r="AU15" s="658"/>
      <c r="AV15" s="658"/>
      <c r="AW15" s="658"/>
      <c r="AX15" s="809"/>
    </row>
    <row r="16" spans="1:50" ht="21" customHeight="1" x14ac:dyDescent="0.15">
      <c r="A16" s="614"/>
      <c r="B16" s="615"/>
      <c r="C16" s="615"/>
      <c r="D16" s="615"/>
      <c r="E16" s="615"/>
      <c r="F16" s="616"/>
      <c r="G16" s="726"/>
      <c r="H16" s="727"/>
      <c r="I16" s="712" t="s">
        <v>52</v>
      </c>
      <c r="J16" s="713"/>
      <c r="K16" s="713"/>
      <c r="L16" s="713"/>
      <c r="M16" s="713"/>
      <c r="N16" s="713"/>
      <c r="O16" s="714"/>
      <c r="P16" s="657" t="s">
        <v>548</v>
      </c>
      <c r="Q16" s="658"/>
      <c r="R16" s="658"/>
      <c r="S16" s="658"/>
      <c r="T16" s="658"/>
      <c r="U16" s="658"/>
      <c r="V16" s="659"/>
      <c r="W16" s="657" t="s">
        <v>548</v>
      </c>
      <c r="X16" s="658"/>
      <c r="Y16" s="658"/>
      <c r="Z16" s="658"/>
      <c r="AA16" s="658"/>
      <c r="AB16" s="658"/>
      <c r="AC16" s="659"/>
      <c r="AD16" s="657"/>
      <c r="AE16" s="658"/>
      <c r="AF16" s="658"/>
      <c r="AG16" s="658"/>
      <c r="AH16" s="658"/>
      <c r="AI16" s="658"/>
      <c r="AJ16" s="659"/>
      <c r="AK16" s="761"/>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5"/>
      <c r="K17" s="765"/>
      <c r="L17" s="765"/>
      <c r="M17" s="765"/>
      <c r="N17" s="765"/>
      <c r="O17" s="766"/>
      <c r="P17" s="657" t="s">
        <v>548</v>
      </c>
      <c r="Q17" s="658"/>
      <c r="R17" s="658"/>
      <c r="S17" s="658"/>
      <c r="T17" s="658"/>
      <c r="U17" s="658"/>
      <c r="V17" s="659"/>
      <c r="W17" s="657" t="s">
        <v>548</v>
      </c>
      <c r="X17" s="658"/>
      <c r="Y17" s="658"/>
      <c r="Z17" s="658"/>
      <c r="AA17" s="658"/>
      <c r="AB17" s="658"/>
      <c r="AC17" s="659"/>
      <c r="AD17" s="657" t="s">
        <v>548</v>
      </c>
      <c r="AE17" s="658"/>
      <c r="AF17" s="658"/>
      <c r="AG17" s="658"/>
      <c r="AH17" s="658"/>
      <c r="AI17" s="658"/>
      <c r="AJ17" s="659"/>
      <c r="AK17" s="761"/>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28"/>
      <c r="H18" s="729"/>
      <c r="I18" s="717" t="s">
        <v>20</v>
      </c>
      <c r="J18" s="718"/>
      <c r="K18" s="718"/>
      <c r="L18" s="718"/>
      <c r="M18" s="718"/>
      <c r="N18" s="718"/>
      <c r="O18" s="719"/>
      <c r="P18" s="884">
        <f>SUM(P13:V17)</f>
        <v>0</v>
      </c>
      <c r="Q18" s="885"/>
      <c r="R18" s="885"/>
      <c r="S18" s="885"/>
      <c r="T18" s="885"/>
      <c r="U18" s="885"/>
      <c r="V18" s="886"/>
      <c r="W18" s="884">
        <f>SUM(W13:AC17)</f>
        <v>0</v>
      </c>
      <c r="X18" s="885"/>
      <c r="Y18" s="885"/>
      <c r="Z18" s="885"/>
      <c r="AA18" s="885"/>
      <c r="AB18" s="885"/>
      <c r="AC18" s="886"/>
      <c r="AD18" s="884">
        <f>SUM(AD13:AJ17)</f>
        <v>300</v>
      </c>
      <c r="AE18" s="885"/>
      <c r="AF18" s="885"/>
      <c r="AG18" s="885"/>
      <c r="AH18" s="885"/>
      <c r="AI18" s="885"/>
      <c r="AJ18" s="886"/>
      <c r="AK18" s="884">
        <f>SUM(AK13:AQ17)</f>
        <v>353</v>
      </c>
      <c r="AL18" s="885"/>
      <c r="AM18" s="885"/>
      <c r="AN18" s="885"/>
      <c r="AO18" s="885"/>
      <c r="AP18" s="885"/>
      <c r="AQ18" s="886"/>
      <c r="AR18" s="884">
        <f>SUM(AR13:AX17)</f>
        <v>0</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761"/>
      <c r="Q19" s="658"/>
      <c r="R19" s="658"/>
      <c r="S19" s="658"/>
      <c r="T19" s="658"/>
      <c r="U19" s="658"/>
      <c r="V19" s="659"/>
      <c r="W19" s="761"/>
      <c r="X19" s="658"/>
      <c r="Y19" s="658"/>
      <c r="Z19" s="658"/>
      <c r="AA19" s="658"/>
      <c r="AB19" s="658"/>
      <c r="AC19" s="659"/>
      <c r="AD19" s="761">
        <v>235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0.78333333333333333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5"/>
      <c r="G21" s="309" t="s">
        <v>491</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0.78333333333333333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532</v>
      </c>
      <c r="B22" s="974"/>
      <c r="C22" s="974"/>
      <c r="D22" s="974"/>
      <c r="E22" s="974"/>
      <c r="F22" s="975"/>
      <c r="G22" s="960" t="s">
        <v>468</v>
      </c>
      <c r="H22" s="215"/>
      <c r="I22" s="215"/>
      <c r="J22" s="215"/>
      <c r="K22" s="215"/>
      <c r="L22" s="215"/>
      <c r="M22" s="215"/>
      <c r="N22" s="215"/>
      <c r="O22" s="216"/>
      <c r="P22" s="945" t="s">
        <v>530</v>
      </c>
      <c r="Q22" s="215"/>
      <c r="R22" s="215"/>
      <c r="S22" s="215"/>
      <c r="T22" s="215"/>
      <c r="U22" s="215"/>
      <c r="V22" s="216"/>
      <c r="W22" s="945" t="s">
        <v>531</v>
      </c>
      <c r="X22" s="215"/>
      <c r="Y22" s="215"/>
      <c r="Z22" s="215"/>
      <c r="AA22" s="215"/>
      <c r="AB22" s="215"/>
      <c r="AC22" s="216"/>
      <c r="AD22" s="945" t="s">
        <v>467</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547</v>
      </c>
      <c r="H23" s="962"/>
      <c r="I23" s="962"/>
      <c r="J23" s="962"/>
      <c r="K23" s="962"/>
      <c r="L23" s="962"/>
      <c r="M23" s="962"/>
      <c r="N23" s="962"/>
      <c r="O23" s="963"/>
      <c r="P23" s="928">
        <v>344</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549</v>
      </c>
      <c r="H24" s="965"/>
      <c r="I24" s="965"/>
      <c r="J24" s="965"/>
      <c r="K24" s="965"/>
      <c r="L24" s="965"/>
      <c r="M24" s="965"/>
      <c r="N24" s="965"/>
      <c r="O24" s="966"/>
      <c r="P24" s="761">
        <v>3</v>
      </c>
      <c r="Q24" s="658"/>
      <c r="R24" s="658"/>
      <c r="S24" s="658"/>
      <c r="T24" s="658"/>
      <c r="U24" s="658"/>
      <c r="V24" s="659"/>
      <c r="W24" s="761"/>
      <c r="X24" s="658"/>
      <c r="Y24" s="658"/>
      <c r="Z24" s="658"/>
      <c r="AA24" s="658"/>
      <c r="AB24" s="658"/>
      <c r="AC24" s="65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550</v>
      </c>
      <c r="H25" s="965"/>
      <c r="I25" s="965"/>
      <c r="J25" s="965"/>
      <c r="K25" s="965"/>
      <c r="L25" s="965"/>
      <c r="M25" s="965"/>
      <c r="N25" s="965"/>
      <c r="O25" s="966"/>
      <c r="P25" s="761">
        <v>2</v>
      </c>
      <c r="Q25" s="658"/>
      <c r="R25" s="658"/>
      <c r="S25" s="658"/>
      <c r="T25" s="658"/>
      <c r="U25" s="658"/>
      <c r="V25" s="659"/>
      <c r="W25" s="761"/>
      <c r="X25" s="658"/>
      <c r="Y25" s="658"/>
      <c r="Z25" s="658"/>
      <c r="AA25" s="658"/>
      <c r="AB25" s="658"/>
      <c r="AC25" s="65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551</v>
      </c>
      <c r="H26" s="965"/>
      <c r="I26" s="965"/>
      <c r="J26" s="965"/>
      <c r="K26" s="965"/>
      <c r="L26" s="965"/>
      <c r="M26" s="965"/>
      <c r="N26" s="965"/>
      <c r="O26" s="966"/>
      <c r="P26" s="761">
        <v>2</v>
      </c>
      <c r="Q26" s="658"/>
      <c r="R26" s="658"/>
      <c r="S26" s="658"/>
      <c r="T26" s="658"/>
      <c r="U26" s="658"/>
      <c r="V26" s="659"/>
      <c r="W26" s="761"/>
      <c r="X26" s="658"/>
      <c r="Y26" s="658"/>
      <c r="Z26" s="658"/>
      <c r="AA26" s="658"/>
      <c r="AB26" s="658"/>
      <c r="AC26" s="65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552</v>
      </c>
      <c r="H27" s="965"/>
      <c r="I27" s="965"/>
      <c r="J27" s="965"/>
      <c r="K27" s="965"/>
      <c r="L27" s="965"/>
      <c r="M27" s="965"/>
      <c r="N27" s="965"/>
      <c r="O27" s="966"/>
      <c r="P27" s="761">
        <v>1</v>
      </c>
      <c r="Q27" s="658"/>
      <c r="R27" s="658"/>
      <c r="S27" s="658"/>
      <c r="T27" s="658"/>
      <c r="U27" s="658"/>
      <c r="V27" s="659"/>
      <c r="W27" s="761"/>
      <c r="X27" s="658"/>
      <c r="Y27" s="658"/>
      <c r="Z27" s="658"/>
      <c r="AA27" s="658"/>
      <c r="AB27" s="658"/>
      <c r="AC27" s="65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472</v>
      </c>
      <c r="H28" s="968"/>
      <c r="I28" s="968"/>
      <c r="J28" s="968"/>
      <c r="K28" s="968"/>
      <c r="L28" s="968"/>
      <c r="M28" s="968"/>
      <c r="N28" s="968"/>
      <c r="O28" s="969"/>
      <c r="P28" s="884">
        <f>P29-SUM(P23:P27)</f>
        <v>1</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469</v>
      </c>
      <c r="H29" s="971"/>
      <c r="I29" s="971"/>
      <c r="J29" s="971"/>
      <c r="K29" s="971"/>
      <c r="L29" s="971"/>
      <c r="M29" s="971"/>
      <c r="N29" s="971"/>
      <c r="O29" s="972"/>
      <c r="P29" s="942">
        <f>AK13</f>
        <v>353</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6" t="s">
        <v>485</v>
      </c>
      <c r="B30" s="867"/>
      <c r="C30" s="867"/>
      <c r="D30" s="867"/>
      <c r="E30" s="867"/>
      <c r="F30" s="868"/>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356</v>
      </c>
      <c r="AF30" s="863"/>
      <c r="AG30" s="863"/>
      <c r="AH30" s="864"/>
      <c r="AI30" s="862" t="s">
        <v>362</v>
      </c>
      <c r="AJ30" s="863"/>
      <c r="AK30" s="863"/>
      <c r="AL30" s="864"/>
      <c r="AM30" s="922" t="s">
        <v>466</v>
      </c>
      <c r="AN30" s="922"/>
      <c r="AO30" s="922"/>
      <c r="AP30" s="862"/>
      <c r="AQ30" s="770" t="s">
        <v>354</v>
      </c>
      <c r="AR30" s="771"/>
      <c r="AS30" s="771"/>
      <c r="AT30" s="772"/>
      <c r="AU30" s="777" t="s">
        <v>253</v>
      </c>
      <c r="AV30" s="777"/>
      <c r="AW30" s="777"/>
      <c r="AX30" s="92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c r="AR31" s="193"/>
      <c r="AS31" s="126" t="s">
        <v>355</v>
      </c>
      <c r="AT31" s="127"/>
      <c r="AU31" s="192">
        <v>34</v>
      </c>
      <c r="AV31" s="192"/>
      <c r="AW31" s="395" t="s">
        <v>300</v>
      </c>
      <c r="AX31" s="396"/>
    </row>
    <row r="32" spans="1:50" ht="23.25" customHeight="1" x14ac:dyDescent="0.15">
      <c r="A32" s="400"/>
      <c r="B32" s="398"/>
      <c r="C32" s="398"/>
      <c r="D32" s="398"/>
      <c r="E32" s="398"/>
      <c r="F32" s="399"/>
      <c r="G32" s="660" t="s">
        <v>561</v>
      </c>
      <c r="H32" s="562"/>
      <c r="I32" s="562"/>
      <c r="J32" s="562"/>
      <c r="K32" s="562"/>
      <c r="L32" s="562"/>
      <c r="M32" s="562"/>
      <c r="N32" s="562"/>
      <c r="O32" s="563"/>
      <c r="P32" s="762" t="s">
        <v>659</v>
      </c>
      <c r="Q32" s="98"/>
      <c r="R32" s="98"/>
      <c r="S32" s="98"/>
      <c r="T32" s="98"/>
      <c r="U32" s="98"/>
      <c r="V32" s="98"/>
      <c r="W32" s="98"/>
      <c r="X32" s="99"/>
      <c r="Y32" s="468" t="s">
        <v>12</v>
      </c>
      <c r="Z32" s="528"/>
      <c r="AA32" s="529"/>
      <c r="AB32" s="865" t="s">
        <v>556</v>
      </c>
      <c r="AC32" s="458"/>
      <c r="AD32" s="458"/>
      <c r="AE32" s="924" t="s">
        <v>554</v>
      </c>
      <c r="AF32" s="212"/>
      <c r="AG32" s="212"/>
      <c r="AH32" s="212"/>
      <c r="AI32" s="924" t="s">
        <v>562</v>
      </c>
      <c r="AJ32" s="212"/>
      <c r="AK32" s="212"/>
      <c r="AL32" s="212"/>
      <c r="AM32" s="924">
        <v>1</v>
      </c>
      <c r="AN32" s="212"/>
      <c r="AO32" s="212"/>
      <c r="AP32" s="212"/>
      <c r="AQ32" s="925" t="s">
        <v>555</v>
      </c>
      <c r="AR32" s="200"/>
      <c r="AS32" s="200"/>
      <c r="AT32" s="335"/>
      <c r="AU32" s="918"/>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872" t="s">
        <v>556</v>
      </c>
      <c r="AC33" s="520"/>
      <c r="AD33" s="520"/>
      <c r="AE33" s="924" t="s">
        <v>554</v>
      </c>
      <c r="AF33" s="212"/>
      <c r="AG33" s="212"/>
      <c r="AH33" s="212"/>
      <c r="AI33" s="924" t="s">
        <v>554</v>
      </c>
      <c r="AJ33" s="212"/>
      <c r="AK33" s="212"/>
      <c r="AL33" s="212"/>
      <c r="AM33" s="924">
        <v>1</v>
      </c>
      <c r="AN33" s="212"/>
      <c r="AO33" s="212"/>
      <c r="AP33" s="212"/>
      <c r="AQ33" s="925" t="s">
        <v>554</v>
      </c>
      <c r="AR33" s="200"/>
      <c r="AS33" s="200"/>
      <c r="AT33" s="335"/>
      <c r="AU33" s="918">
        <v>5</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924" t="s">
        <v>554</v>
      </c>
      <c r="AF34" s="212"/>
      <c r="AG34" s="212"/>
      <c r="AH34" s="212"/>
      <c r="AI34" s="924" t="s">
        <v>554</v>
      </c>
      <c r="AJ34" s="212"/>
      <c r="AK34" s="212"/>
      <c r="AL34" s="212"/>
      <c r="AM34" s="924">
        <v>100</v>
      </c>
      <c r="AN34" s="212"/>
      <c r="AO34" s="212"/>
      <c r="AP34" s="212"/>
      <c r="AQ34" s="925" t="s">
        <v>554</v>
      </c>
      <c r="AR34" s="200"/>
      <c r="AS34" s="200"/>
      <c r="AT34" s="335"/>
      <c r="AU34" s="918"/>
      <c r="AV34" s="212"/>
      <c r="AW34" s="212"/>
      <c r="AX34" s="214"/>
    </row>
    <row r="35" spans="1:50" ht="23.25" customHeight="1" x14ac:dyDescent="0.15">
      <c r="A35" s="219" t="s">
        <v>520</v>
      </c>
      <c r="B35" s="220"/>
      <c r="C35" s="220"/>
      <c r="D35" s="220"/>
      <c r="E35" s="220"/>
      <c r="F35" s="221"/>
      <c r="G35" s="326" t="s">
        <v>662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485</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8" t="s">
        <v>253</v>
      </c>
      <c r="AV37" s="408"/>
      <c r="AW37" s="408"/>
      <c r="AX37" s="91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485</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485</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3" t="s">
        <v>253</v>
      </c>
      <c r="AV51" s="933"/>
      <c r="AW51" s="933"/>
      <c r="AX51" s="93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485</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3" t="s">
        <v>253</v>
      </c>
      <c r="AV58" s="933"/>
      <c r="AW58" s="933"/>
      <c r="AX58" s="93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486</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481</v>
      </c>
      <c r="X65" s="485"/>
      <c r="Y65" s="488"/>
      <c r="Z65" s="488"/>
      <c r="AA65" s="489"/>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492</v>
      </c>
      <c r="B70" s="473"/>
      <c r="C70" s="473"/>
      <c r="D70" s="473"/>
      <c r="E70" s="473"/>
      <c r="F70" s="474"/>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486</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6"/>
      <c r="AF77" s="897"/>
      <c r="AG77" s="897"/>
      <c r="AH77" s="897"/>
      <c r="AI77" s="896"/>
      <c r="AJ77" s="897"/>
      <c r="AK77" s="897"/>
      <c r="AL77" s="897"/>
      <c r="AM77" s="896"/>
      <c r="AN77" s="897"/>
      <c r="AO77" s="897"/>
      <c r="AP77" s="897"/>
      <c r="AQ77" s="334"/>
      <c r="AR77" s="200"/>
      <c r="AS77" s="200"/>
      <c r="AT77" s="335"/>
      <c r="AU77" s="212"/>
      <c r="AV77" s="212"/>
      <c r="AW77" s="212"/>
      <c r="AX77" s="214"/>
    </row>
    <row r="78" spans="1:50" ht="69.75" hidden="1" customHeight="1" x14ac:dyDescent="0.15">
      <c r="A78" s="329" t="s">
        <v>523</v>
      </c>
      <c r="B78" s="330"/>
      <c r="C78" s="330"/>
      <c r="D78" s="330"/>
      <c r="E78" s="327" t="s">
        <v>459</v>
      </c>
      <c r="F78" s="328"/>
      <c r="G78" s="57" t="s">
        <v>364</v>
      </c>
      <c r="H78" s="587"/>
      <c r="I78" s="588"/>
      <c r="J78" s="588"/>
      <c r="K78" s="588"/>
      <c r="L78" s="588"/>
      <c r="M78" s="588"/>
      <c r="N78" s="588"/>
      <c r="O78" s="589"/>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480</v>
      </c>
      <c r="AP79" s="272"/>
      <c r="AQ79" s="272"/>
      <c r="AR79" s="81" t="s">
        <v>478</v>
      </c>
      <c r="AS79" s="271"/>
      <c r="AT79" s="272"/>
      <c r="AU79" s="272"/>
      <c r="AV79" s="272"/>
      <c r="AW79" s="272"/>
      <c r="AX79" s="956"/>
    </row>
    <row r="80" spans="1:50" ht="18.75" hidden="1" customHeight="1" x14ac:dyDescent="0.15">
      <c r="A80" s="869" t="s">
        <v>266</v>
      </c>
      <c r="B80" s="521" t="s">
        <v>477</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0"/>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15">
      <c r="A83" s="870"/>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15">
      <c r="A84" s="870"/>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15">
      <c r="A85" s="87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466</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7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5" t="s">
        <v>300</v>
      </c>
      <c r="AX86" s="396"/>
      <c r="AY86" s="10"/>
      <c r="AZ86" s="10"/>
      <c r="BA86" s="10"/>
      <c r="BB86" s="10"/>
      <c r="BC86" s="10"/>
      <c r="BD86" s="10"/>
      <c r="BE86" s="10"/>
      <c r="BF86" s="10"/>
      <c r="BG86" s="10"/>
      <c r="BH86" s="10"/>
    </row>
    <row r="87" spans="1:60" ht="23.25" hidden="1" customHeight="1" x14ac:dyDescent="0.15">
      <c r="A87" s="870"/>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0"/>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466</v>
      </c>
      <c r="AN90" s="243"/>
      <c r="AO90" s="243"/>
      <c r="AP90" s="237"/>
      <c r="AQ90" s="152" t="s">
        <v>354</v>
      </c>
      <c r="AR90" s="123"/>
      <c r="AS90" s="123"/>
      <c r="AT90" s="124"/>
      <c r="AU90" s="530" t="s">
        <v>253</v>
      </c>
      <c r="AV90" s="530"/>
      <c r="AW90" s="530"/>
      <c r="AX90" s="531"/>
    </row>
    <row r="91" spans="1:60" ht="18.75" hidden="1" customHeight="1" x14ac:dyDescent="0.15">
      <c r="A91" s="87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5" t="s">
        <v>300</v>
      </c>
      <c r="AX91" s="396"/>
      <c r="AY91" s="10"/>
      <c r="AZ91" s="10"/>
      <c r="BA91" s="10"/>
      <c r="BB91" s="10"/>
      <c r="BC91" s="10"/>
    </row>
    <row r="92" spans="1:60" ht="23.25" hidden="1" customHeight="1" x14ac:dyDescent="0.15">
      <c r="A92" s="870"/>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0"/>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466</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5" t="s">
        <v>300</v>
      </c>
      <c r="AX96" s="396"/>
    </row>
    <row r="97" spans="1:60" ht="23.25" hidden="1" customHeight="1" x14ac:dyDescent="0.15">
      <c r="A97" s="870"/>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0"/>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1"/>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901" t="s">
        <v>13</v>
      </c>
      <c r="Z99" s="902"/>
      <c r="AA99" s="903"/>
      <c r="AB99" s="898" t="s">
        <v>14</v>
      </c>
      <c r="AC99" s="899"/>
      <c r="AD99" s="900"/>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356</v>
      </c>
      <c r="AF100" s="537"/>
      <c r="AG100" s="537"/>
      <c r="AH100" s="538"/>
      <c r="AI100" s="536" t="s">
        <v>362</v>
      </c>
      <c r="AJ100" s="537"/>
      <c r="AK100" s="537"/>
      <c r="AL100" s="538"/>
      <c r="AM100" s="536" t="s">
        <v>466</v>
      </c>
      <c r="AN100" s="537"/>
      <c r="AO100" s="537"/>
      <c r="AP100" s="538"/>
      <c r="AQ100" s="313" t="s">
        <v>488</v>
      </c>
      <c r="AR100" s="314"/>
      <c r="AS100" s="314"/>
      <c r="AT100" s="315"/>
      <c r="AU100" s="313" t="s">
        <v>533</v>
      </c>
      <c r="AV100" s="314"/>
      <c r="AW100" s="314"/>
      <c r="AX100" s="316"/>
    </row>
    <row r="101" spans="1:60" ht="23.25" customHeight="1" x14ac:dyDescent="0.15">
      <c r="A101" s="419"/>
      <c r="B101" s="420"/>
      <c r="C101" s="420"/>
      <c r="D101" s="420"/>
      <c r="E101" s="420"/>
      <c r="F101" s="421"/>
      <c r="G101" s="98" t="s">
        <v>668</v>
      </c>
      <c r="H101" s="98"/>
      <c r="I101" s="98"/>
      <c r="J101" s="98"/>
      <c r="K101" s="98"/>
      <c r="L101" s="98"/>
      <c r="M101" s="98"/>
      <c r="N101" s="98"/>
      <c r="O101" s="98"/>
      <c r="P101" s="98"/>
      <c r="Q101" s="98"/>
      <c r="R101" s="98"/>
      <c r="S101" s="98"/>
      <c r="T101" s="98"/>
      <c r="U101" s="98"/>
      <c r="V101" s="98"/>
      <c r="W101" s="98"/>
      <c r="X101" s="99"/>
      <c r="Y101" s="539" t="s">
        <v>55</v>
      </c>
      <c r="Z101" s="540"/>
      <c r="AA101" s="541"/>
      <c r="AB101" s="458" t="s">
        <v>556</v>
      </c>
      <c r="AC101" s="458"/>
      <c r="AD101" s="458"/>
      <c r="AE101" s="211" t="s">
        <v>554</v>
      </c>
      <c r="AF101" s="212"/>
      <c r="AG101" s="212"/>
      <c r="AH101" s="213"/>
      <c r="AI101" s="211" t="s">
        <v>554</v>
      </c>
      <c r="AJ101" s="212"/>
      <c r="AK101" s="212"/>
      <c r="AL101" s="213"/>
      <c r="AM101" s="211">
        <v>12</v>
      </c>
      <c r="AN101" s="212"/>
      <c r="AO101" s="212"/>
      <c r="AP101" s="213"/>
      <c r="AQ101" s="211"/>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556</v>
      </c>
      <c r="AC102" s="458"/>
      <c r="AD102" s="458"/>
      <c r="AE102" s="415" t="s">
        <v>554</v>
      </c>
      <c r="AF102" s="415"/>
      <c r="AG102" s="415"/>
      <c r="AH102" s="415"/>
      <c r="AI102" s="415" t="s">
        <v>554</v>
      </c>
      <c r="AJ102" s="415"/>
      <c r="AK102" s="415"/>
      <c r="AL102" s="415"/>
      <c r="AM102" s="415">
        <v>13</v>
      </c>
      <c r="AN102" s="415"/>
      <c r="AO102" s="415"/>
      <c r="AP102" s="415"/>
      <c r="AQ102" s="266">
        <v>17</v>
      </c>
      <c r="AR102" s="267"/>
      <c r="AS102" s="267"/>
      <c r="AT102" s="312"/>
      <c r="AU102" s="266"/>
      <c r="AV102" s="267"/>
      <c r="AW102" s="267"/>
      <c r="AX102" s="312"/>
    </row>
    <row r="103" spans="1:60" ht="31.5" hidden="1" customHeight="1" x14ac:dyDescent="0.15">
      <c r="A103" s="416" t="s">
        <v>487</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466</v>
      </c>
      <c r="AN103" s="413"/>
      <c r="AO103" s="413"/>
      <c r="AP103" s="414"/>
      <c r="AQ103" s="277" t="s">
        <v>488</v>
      </c>
      <c r="AR103" s="278"/>
      <c r="AS103" s="278"/>
      <c r="AT103" s="317"/>
      <c r="AU103" s="277" t="s">
        <v>533</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487</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466</v>
      </c>
      <c r="AN106" s="413"/>
      <c r="AO106" s="413"/>
      <c r="AP106" s="414"/>
      <c r="AQ106" s="277" t="s">
        <v>488</v>
      </c>
      <c r="AR106" s="278"/>
      <c r="AS106" s="278"/>
      <c r="AT106" s="317"/>
      <c r="AU106" s="277" t="s">
        <v>533</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487</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466</v>
      </c>
      <c r="AN109" s="413"/>
      <c r="AO109" s="413"/>
      <c r="AP109" s="414"/>
      <c r="AQ109" s="277" t="s">
        <v>488</v>
      </c>
      <c r="AR109" s="278"/>
      <c r="AS109" s="278"/>
      <c r="AT109" s="317"/>
      <c r="AU109" s="277" t="s">
        <v>533</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487</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466</v>
      </c>
      <c r="AN112" s="413"/>
      <c r="AO112" s="413"/>
      <c r="AP112" s="414"/>
      <c r="AQ112" s="277" t="s">
        <v>488</v>
      </c>
      <c r="AR112" s="278"/>
      <c r="AS112" s="278"/>
      <c r="AT112" s="317"/>
      <c r="AU112" s="277" t="s">
        <v>533</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466</v>
      </c>
      <c r="AN115" s="413"/>
      <c r="AO115" s="413"/>
      <c r="AP115" s="414"/>
      <c r="AQ115" s="591" t="s">
        <v>534</v>
      </c>
      <c r="AR115" s="592"/>
      <c r="AS115" s="592"/>
      <c r="AT115" s="592"/>
      <c r="AU115" s="592"/>
      <c r="AV115" s="592"/>
      <c r="AW115" s="592"/>
      <c r="AX115" s="593"/>
    </row>
    <row r="116" spans="1:50" ht="23.25" customHeight="1" x14ac:dyDescent="0.15">
      <c r="A116" s="436"/>
      <c r="B116" s="437"/>
      <c r="C116" s="437"/>
      <c r="D116" s="437"/>
      <c r="E116" s="437"/>
      <c r="F116" s="438"/>
      <c r="G116" s="390" t="s">
        <v>557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558</v>
      </c>
      <c r="AC116" s="460"/>
      <c r="AD116" s="461"/>
      <c r="AE116" s="415" t="s">
        <v>554</v>
      </c>
      <c r="AF116" s="415"/>
      <c r="AG116" s="415"/>
      <c r="AH116" s="415"/>
      <c r="AI116" s="415" t="s">
        <v>554</v>
      </c>
      <c r="AJ116" s="415"/>
      <c r="AK116" s="415"/>
      <c r="AL116" s="415"/>
      <c r="AM116" s="415">
        <v>19.3</v>
      </c>
      <c r="AN116" s="415"/>
      <c r="AO116" s="415"/>
      <c r="AP116" s="415"/>
      <c r="AQ116" s="211">
        <v>20.2</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667</v>
      </c>
      <c r="AC117" s="470"/>
      <c r="AD117" s="471"/>
      <c r="AE117" s="548" t="s">
        <v>559</v>
      </c>
      <c r="AF117" s="548"/>
      <c r="AG117" s="548"/>
      <c r="AH117" s="548"/>
      <c r="AI117" s="548" t="s">
        <v>560</v>
      </c>
      <c r="AJ117" s="548"/>
      <c r="AK117" s="548"/>
      <c r="AL117" s="548"/>
      <c r="AM117" s="548" t="s">
        <v>670</v>
      </c>
      <c r="AN117" s="548"/>
      <c r="AO117" s="548"/>
      <c r="AP117" s="548"/>
      <c r="AQ117" s="548" t="s">
        <v>669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466</v>
      </c>
      <c r="AN118" s="413"/>
      <c r="AO118" s="413"/>
      <c r="AP118" s="414"/>
      <c r="AQ118" s="591" t="s">
        <v>534</v>
      </c>
      <c r="AR118" s="592"/>
      <c r="AS118" s="592"/>
      <c r="AT118" s="592"/>
      <c r="AU118" s="592"/>
      <c r="AV118" s="592"/>
      <c r="AW118" s="592"/>
      <c r="AX118" s="593"/>
    </row>
    <row r="119" spans="1:50" ht="23.25" hidden="1" customHeight="1" x14ac:dyDescent="0.15">
      <c r="A119" s="436"/>
      <c r="B119" s="437"/>
      <c r="C119" s="437"/>
      <c r="D119" s="437"/>
      <c r="E119" s="437"/>
      <c r="F119" s="438"/>
      <c r="G119" s="390" t="s">
        <v>497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496</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466</v>
      </c>
      <c r="AN121" s="413"/>
      <c r="AO121" s="413"/>
      <c r="AP121" s="414"/>
      <c r="AQ121" s="591" t="s">
        <v>534</v>
      </c>
      <c r="AR121" s="592"/>
      <c r="AS121" s="592"/>
      <c r="AT121" s="592"/>
      <c r="AU121" s="592"/>
      <c r="AV121" s="592"/>
      <c r="AW121" s="592"/>
      <c r="AX121" s="593"/>
    </row>
    <row r="122" spans="1:50" ht="23.25" hidden="1" customHeight="1" x14ac:dyDescent="0.15">
      <c r="A122" s="436"/>
      <c r="B122" s="437"/>
      <c r="C122" s="437"/>
      <c r="D122" s="437"/>
      <c r="E122" s="437"/>
      <c r="F122" s="438"/>
      <c r="G122" s="390" t="s">
        <v>498</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499</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466</v>
      </c>
      <c r="AN124" s="413"/>
      <c r="AO124" s="413"/>
      <c r="AP124" s="414"/>
      <c r="AQ124" s="591" t="s">
        <v>534</v>
      </c>
      <c r="AR124" s="592"/>
      <c r="AS124" s="592"/>
      <c r="AT124" s="592"/>
      <c r="AU124" s="592"/>
      <c r="AV124" s="592"/>
      <c r="AW124" s="592"/>
      <c r="AX124" s="593"/>
    </row>
    <row r="125" spans="1:50" ht="23.25" hidden="1" customHeight="1" x14ac:dyDescent="0.15">
      <c r="A125" s="436"/>
      <c r="B125" s="437"/>
      <c r="C125" s="437"/>
      <c r="D125" s="437"/>
      <c r="E125" s="437"/>
      <c r="F125" s="438"/>
      <c r="G125" s="390" t="s">
        <v>498</v>
      </c>
      <c r="H125" s="390"/>
      <c r="I125" s="390"/>
      <c r="J125" s="390"/>
      <c r="K125" s="390"/>
      <c r="L125" s="390"/>
      <c r="M125" s="390"/>
      <c r="N125" s="390"/>
      <c r="O125" s="390"/>
      <c r="P125" s="390"/>
      <c r="Q125" s="390"/>
      <c r="R125" s="390"/>
      <c r="S125" s="390"/>
      <c r="T125" s="390"/>
      <c r="U125" s="390"/>
      <c r="V125" s="390"/>
      <c r="W125" s="390"/>
      <c r="X125" s="93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9"/>
      <c r="Y126" s="468" t="s">
        <v>49</v>
      </c>
      <c r="Z126" s="443"/>
      <c r="AA126" s="444"/>
      <c r="AB126" s="469" t="s">
        <v>496</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2" t="s">
        <v>356</v>
      </c>
      <c r="AF127" s="413"/>
      <c r="AG127" s="413"/>
      <c r="AH127" s="414"/>
      <c r="AI127" s="412" t="s">
        <v>362</v>
      </c>
      <c r="AJ127" s="413"/>
      <c r="AK127" s="413"/>
      <c r="AL127" s="414"/>
      <c r="AM127" s="412" t="s">
        <v>466</v>
      </c>
      <c r="AN127" s="413"/>
      <c r="AO127" s="413"/>
      <c r="AP127" s="414"/>
      <c r="AQ127" s="591" t="s">
        <v>534</v>
      </c>
      <c r="AR127" s="592"/>
      <c r="AS127" s="592"/>
      <c r="AT127" s="592"/>
      <c r="AU127" s="592"/>
      <c r="AV127" s="592"/>
      <c r="AW127" s="592"/>
      <c r="AX127" s="593"/>
    </row>
    <row r="128" spans="1:50" ht="23.25" hidden="1" customHeight="1" x14ac:dyDescent="0.15">
      <c r="A128" s="436"/>
      <c r="B128" s="437"/>
      <c r="C128" s="437"/>
      <c r="D128" s="437"/>
      <c r="E128" s="437"/>
      <c r="F128" s="438"/>
      <c r="G128" s="390" t="s">
        <v>498</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496</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378</v>
      </c>
      <c r="Z134" s="195"/>
      <c r="AA134" s="196"/>
      <c r="AB134" s="197" t="s">
        <v>568</v>
      </c>
      <c r="AC134" s="198"/>
      <c r="AD134" s="198"/>
      <c r="AE134" s="199" t="s">
        <v>554</v>
      </c>
      <c r="AF134" s="200"/>
      <c r="AG134" s="200"/>
      <c r="AH134" s="200"/>
      <c r="AI134" s="199" t="s">
        <v>554</v>
      </c>
      <c r="AJ134" s="200"/>
      <c r="AK134" s="200"/>
      <c r="AL134" s="200"/>
      <c r="AM134" s="199" t="s">
        <v>569</v>
      </c>
      <c r="AN134" s="200"/>
      <c r="AO134" s="200"/>
      <c r="AP134" s="200"/>
      <c r="AQ134" s="199" t="s">
        <v>571</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554</v>
      </c>
      <c r="AF135" s="200"/>
      <c r="AG135" s="200"/>
      <c r="AH135" s="200"/>
      <c r="AI135" s="199" t="s">
        <v>554</v>
      </c>
      <c r="AJ135" s="200"/>
      <c r="AK135" s="200"/>
      <c r="AL135" s="200"/>
      <c r="AM135" s="199" t="s">
        <v>570</v>
      </c>
      <c r="AN135" s="200"/>
      <c r="AO135" s="200"/>
      <c r="AP135" s="200"/>
      <c r="AQ135" s="199" t="s">
        <v>572</v>
      </c>
      <c r="AR135" s="200"/>
      <c r="AS135" s="200"/>
      <c r="AT135" s="200"/>
      <c r="AU135" s="199" t="s">
        <v>554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565</v>
      </c>
      <c r="H154" s="98"/>
      <c r="I154" s="98"/>
      <c r="J154" s="98"/>
      <c r="K154" s="98"/>
      <c r="L154" s="98"/>
      <c r="M154" s="98"/>
      <c r="N154" s="98"/>
      <c r="O154" s="98"/>
      <c r="P154" s="99"/>
      <c r="Q154" s="118" t="s">
        <v>590</v>
      </c>
      <c r="R154" s="98"/>
      <c r="S154" s="98"/>
      <c r="T154" s="98"/>
      <c r="U154" s="98"/>
      <c r="V154" s="98"/>
      <c r="W154" s="98"/>
      <c r="X154" s="98"/>
      <c r="Y154" s="98"/>
      <c r="Z154" s="98"/>
      <c r="AA154" s="286"/>
      <c r="AB154" s="134" t="s">
        <v>566</v>
      </c>
      <c r="AC154" s="135"/>
      <c r="AD154" s="135"/>
      <c r="AE154" s="140" t="s">
        <v>588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0"/>
      <c r="E430" s="167" t="s">
        <v>387</v>
      </c>
      <c r="F430" s="168"/>
      <c r="G430" s="904" t="s">
        <v>383</v>
      </c>
      <c r="H430" s="116"/>
      <c r="I430" s="116"/>
      <c r="J430" s="905"/>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hidden="1" customHeight="1" x14ac:dyDescent="0.15">
      <c r="A431" s="182"/>
      <c r="B431" s="179"/>
      <c r="C431" s="173"/>
      <c r="D431" s="179"/>
      <c r="E431" s="336" t="s">
        <v>372</v>
      </c>
      <c r="F431" s="337"/>
      <c r="G431" s="338"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371</v>
      </c>
      <c r="AF431" s="332"/>
      <c r="AG431" s="332"/>
      <c r="AH431" s="333"/>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0"/>
      <c r="AR432" s="193"/>
      <c r="AS432" s="126" t="s">
        <v>355</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372</v>
      </c>
      <c r="F436" s="337"/>
      <c r="G436" s="338"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371</v>
      </c>
      <c r="AF436" s="332"/>
      <c r="AG436" s="332"/>
      <c r="AH436" s="333"/>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372</v>
      </c>
      <c r="F441" s="337"/>
      <c r="G441" s="338"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371</v>
      </c>
      <c r="AF441" s="332"/>
      <c r="AG441" s="332"/>
      <c r="AH441" s="333"/>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372</v>
      </c>
      <c r="F446" s="337"/>
      <c r="G446" s="338"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371</v>
      </c>
      <c r="AF446" s="332"/>
      <c r="AG446" s="332"/>
      <c r="AH446" s="333"/>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372</v>
      </c>
      <c r="F451" s="337"/>
      <c r="G451" s="338"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371</v>
      </c>
      <c r="AF451" s="332"/>
      <c r="AG451" s="332"/>
      <c r="AH451" s="333"/>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373</v>
      </c>
      <c r="F456" s="337"/>
      <c r="G456" s="338"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371</v>
      </c>
      <c r="AF456" s="332"/>
      <c r="AG456" s="332"/>
      <c r="AH456" s="333"/>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0"/>
      <c r="AR457" s="193"/>
      <c r="AS457" s="126" t="s">
        <v>355</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373</v>
      </c>
      <c r="F461" s="337"/>
      <c r="G461" s="338"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371</v>
      </c>
      <c r="AF461" s="332"/>
      <c r="AG461" s="332"/>
      <c r="AH461" s="333"/>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373</v>
      </c>
      <c r="F466" s="337"/>
      <c r="G466" s="338"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371</v>
      </c>
      <c r="AF466" s="332"/>
      <c r="AG466" s="332"/>
      <c r="AH466" s="333"/>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373</v>
      </c>
      <c r="F471" s="337"/>
      <c r="G471" s="338"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371</v>
      </c>
      <c r="AF471" s="332"/>
      <c r="AG471" s="332"/>
      <c r="AH471" s="333"/>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373</v>
      </c>
      <c r="F476" s="337"/>
      <c r="G476" s="338"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371</v>
      </c>
      <c r="AF476" s="332"/>
      <c r="AG476" s="332"/>
      <c r="AH476" s="333"/>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4" t="s">
        <v>383</v>
      </c>
      <c r="H484" s="116"/>
      <c r="I484" s="116"/>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2"/>
      <c r="B485" s="179"/>
      <c r="C485" s="173"/>
      <c r="D485" s="179"/>
      <c r="E485" s="336" t="s">
        <v>372</v>
      </c>
      <c r="F485" s="337"/>
      <c r="G485" s="338"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371</v>
      </c>
      <c r="AF485" s="332"/>
      <c r="AG485" s="332"/>
      <c r="AH485" s="333"/>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372</v>
      </c>
      <c r="F490" s="337"/>
      <c r="G490" s="338"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371</v>
      </c>
      <c r="AF490" s="332"/>
      <c r="AG490" s="332"/>
      <c r="AH490" s="333"/>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372</v>
      </c>
      <c r="F495" s="337"/>
      <c r="G495" s="338"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371</v>
      </c>
      <c r="AF495" s="332"/>
      <c r="AG495" s="332"/>
      <c r="AH495" s="333"/>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372</v>
      </c>
      <c r="F500" s="337"/>
      <c r="G500" s="338"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371</v>
      </c>
      <c r="AF500" s="332"/>
      <c r="AG500" s="332"/>
      <c r="AH500" s="333"/>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372</v>
      </c>
      <c r="F505" s="337"/>
      <c r="G505" s="338"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371</v>
      </c>
      <c r="AF505" s="332"/>
      <c r="AG505" s="332"/>
      <c r="AH505" s="333"/>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373</v>
      </c>
      <c r="F510" s="337"/>
      <c r="G510" s="338"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371</v>
      </c>
      <c r="AF510" s="332"/>
      <c r="AG510" s="332"/>
      <c r="AH510" s="333"/>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373</v>
      </c>
      <c r="F515" s="337"/>
      <c r="G515" s="338"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371</v>
      </c>
      <c r="AF515" s="332"/>
      <c r="AG515" s="332"/>
      <c r="AH515" s="333"/>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373</v>
      </c>
      <c r="F520" s="337"/>
      <c r="G520" s="338"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371</v>
      </c>
      <c r="AF520" s="332"/>
      <c r="AG520" s="332"/>
      <c r="AH520" s="333"/>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373</v>
      </c>
      <c r="F525" s="337"/>
      <c r="G525" s="338"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371</v>
      </c>
      <c r="AF525" s="332"/>
      <c r="AG525" s="332"/>
      <c r="AH525" s="333"/>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373</v>
      </c>
      <c r="F530" s="337"/>
      <c r="G530" s="338"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371</v>
      </c>
      <c r="AF530" s="332"/>
      <c r="AG530" s="332"/>
      <c r="AH530" s="333"/>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4" t="s">
        <v>383</v>
      </c>
      <c r="H538" s="116"/>
      <c r="I538" s="116"/>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2"/>
      <c r="B539" s="179"/>
      <c r="C539" s="173"/>
      <c r="D539" s="179"/>
      <c r="E539" s="336" t="s">
        <v>372</v>
      </c>
      <c r="F539" s="337"/>
      <c r="G539" s="338"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371</v>
      </c>
      <c r="AF539" s="332"/>
      <c r="AG539" s="332"/>
      <c r="AH539" s="333"/>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372</v>
      </c>
      <c r="F544" s="337"/>
      <c r="G544" s="338"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371</v>
      </c>
      <c r="AF544" s="332"/>
      <c r="AG544" s="332"/>
      <c r="AH544" s="333"/>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372</v>
      </c>
      <c r="F549" s="337"/>
      <c r="G549" s="338"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371</v>
      </c>
      <c r="AF549" s="332"/>
      <c r="AG549" s="332"/>
      <c r="AH549" s="333"/>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372</v>
      </c>
      <c r="F554" s="337"/>
      <c r="G554" s="338"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371</v>
      </c>
      <c r="AF554" s="332"/>
      <c r="AG554" s="332"/>
      <c r="AH554" s="333"/>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372</v>
      </c>
      <c r="F559" s="337"/>
      <c r="G559" s="338"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371</v>
      </c>
      <c r="AF559" s="332"/>
      <c r="AG559" s="332"/>
      <c r="AH559" s="333"/>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373</v>
      </c>
      <c r="F564" s="337"/>
      <c r="G564" s="338"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371</v>
      </c>
      <c r="AF564" s="332"/>
      <c r="AG564" s="332"/>
      <c r="AH564" s="333"/>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373</v>
      </c>
      <c r="F569" s="337"/>
      <c r="G569" s="338"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371</v>
      </c>
      <c r="AF569" s="332"/>
      <c r="AG569" s="332"/>
      <c r="AH569" s="333"/>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373</v>
      </c>
      <c r="F574" s="337"/>
      <c r="G574" s="338"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371</v>
      </c>
      <c r="AF574" s="332"/>
      <c r="AG574" s="332"/>
      <c r="AH574" s="333"/>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373</v>
      </c>
      <c r="F579" s="337"/>
      <c r="G579" s="338"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371</v>
      </c>
      <c r="AF579" s="332"/>
      <c r="AG579" s="332"/>
      <c r="AH579" s="333"/>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373</v>
      </c>
      <c r="F584" s="337"/>
      <c r="G584" s="338"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371</v>
      </c>
      <c r="AF584" s="332"/>
      <c r="AG584" s="332"/>
      <c r="AH584" s="333"/>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4" t="s">
        <v>383</v>
      </c>
      <c r="H592" s="116"/>
      <c r="I592" s="116"/>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2"/>
      <c r="B593" s="179"/>
      <c r="C593" s="173"/>
      <c r="D593" s="179"/>
      <c r="E593" s="336" t="s">
        <v>372</v>
      </c>
      <c r="F593" s="337"/>
      <c r="G593" s="338"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371</v>
      </c>
      <c r="AF593" s="332"/>
      <c r="AG593" s="332"/>
      <c r="AH593" s="333"/>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372</v>
      </c>
      <c r="F598" s="337"/>
      <c r="G598" s="338"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371</v>
      </c>
      <c r="AF598" s="332"/>
      <c r="AG598" s="332"/>
      <c r="AH598" s="333"/>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372</v>
      </c>
      <c r="F603" s="337"/>
      <c r="G603" s="338"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371</v>
      </c>
      <c r="AF603" s="332"/>
      <c r="AG603" s="332"/>
      <c r="AH603" s="333"/>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372</v>
      </c>
      <c r="F608" s="337"/>
      <c r="G608" s="338"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371</v>
      </c>
      <c r="AF608" s="332"/>
      <c r="AG608" s="332"/>
      <c r="AH608" s="333"/>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372</v>
      </c>
      <c r="F613" s="337"/>
      <c r="G613" s="338"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371</v>
      </c>
      <c r="AF613" s="332"/>
      <c r="AG613" s="332"/>
      <c r="AH613" s="333"/>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373</v>
      </c>
      <c r="F618" s="337"/>
      <c r="G618" s="338"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371</v>
      </c>
      <c r="AF618" s="332"/>
      <c r="AG618" s="332"/>
      <c r="AH618" s="333"/>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373</v>
      </c>
      <c r="F623" s="337"/>
      <c r="G623" s="338"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371</v>
      </c>
      <c r="AF623" s="332"/>
      <c r="AG623" s="332"/>
      <c r="AH623" s="333"/>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373</v>
      </c>
      <c r="F628" s="337"/>
      <c r="G628" s="338"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371</v>
      </c>
      <c r="AF628" s="332"/>
      <c r="AG628" s="332"/>
      <c r="AH628" s="333"/>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373</v>
      </c>
      <c r="F633" s="337"/>
      <c r="G633" s="338"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371</v>
      </c>
      <c r="AF633" s="332"/>
      <c r="AG633" s="332"/>
      <c r="AH633" s="333"/>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373</v>
      </c>
      <c r="F638" s="337"/>
      <c r="G638" s="338"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371</v>
      </c>
      <c r="AF638" s="332"/>
      <c r="AG638" s="332"/>
      <c r="AH638" s="333"/>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4" t="s">
        <v>383</v>
      </c>
      <c r="H646" s="116"/>
      <c r="I646" s="116"/>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2"/>
      <c r="B647" s="179"/>
      <c r="C647" s="173"/>
      <c r="D647" s="179"/>
      <c r="E647" s="336" t="s">
        <v>372</v>
      </c>
      <c r="F647" s="337"/>
      <c r="G647" s="338"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371</v>
      </c>
      <c r="AF647" s="332"/>
      <c r="AG647" s="332"/>
      <c r="AH647" s="333"/>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372</v>
      </c>
      <c r="F652" s="337"/>
      <c r="G652" s="338"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371</v>
      </c>
      <c r="AF652" s="332"/>
      <c r="AG652" s="332"/>
      <c r="AH652" s="333"/>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372</v>
      </c>
      <c r="F657" s="337"/>
      <c r="G657" s="338"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371</v>
      </c>
      <c r="AF657" s="332"/>
      <c r="AG657" s="332"/>
      <c r="AH657" s="333"/>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372</v>
      </c>
      <c r="F662" s="337"/>
      <c r="G662" s="338"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371</v>
      </c>
      <c r="AF662" s="332"/>
      <c r="AG662" s="332"/>
      <c r="AH662" s="333"/>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372</v>
      </c>
      <c r="F667" s="337"/>
      <c r="G667" s="338"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371</v>
      </c>
      <c r="AF667" s="332"/>
      <c r="AG667" s="332"/>
      <c r="AH667" s="333"/>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373</v>
      </c>
      <c r="F672" s="337"/>
      <c r="G672" s="338"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371</v>
      </c>
      <c r="AF672" s="332"/>
      <c r="AG672" s="332"/>
      <c r="AH672" s="333"/>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373</v>
      </c>
      <c r="F677" s="337"/>
      <c r="G677" s="338"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371</v>
      </c>
      <c r="AF677" s="332"/>
      <c r="AG677" s="332"/>
      <c r="AH677" s="333"/>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373</v>
      </c>
      <c r="F682" s="337"/>
      <c r="G682" s="338"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371</v>
      </c>
      <c r="AF682" s="332"/>
      <c r="AG682" s="332"/>
      <c r="AH682" s="333"/>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373</v>
      </c>
      <c r="F687" s="337"/>
      <c r="G687" s="338"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371</v>
      </c>
      <c r="AF687" s="332"/>
      <c r="AG687" s="332"/>
      <c r="AH687" s="333"/>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373</v>
      </c>
      <c r="F692" s="337"/>
      <c r="G692" s="338"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371</v>
      </c>
      <c r="AF692" s="332"/>
      <c r="AG692" s="332"/>
      <c r="AH692" s="333"/>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41.25" customHeight="1" x14ac:dyDescent="0.15">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546</v>
      </c>
      <c r="AE702" s="340"/>
      <c r="AF702" s="340"/>
      <c r="AG702" s="382" t="s">
        <v>623</v>
      </c>
      <c r="AH702" s="383"/>
      <c r="AI702" s="383"/>
      <c r="AJ702" s="383"/>
      <c r="AK702" s="383"/>
      <c r="AL702" s="383"/>
      <c r="AM702" s="383"/>
      <c r="AN702" s="383"/>
      <c r="AO702" s="383"/>
      <c r="AP702" s="383"/>
      <c r="AQ702" s="383"/>
      <c r="AR702" s="383"/>
      <c r="AS702" s="383"/>
      <c r="AT702" s="383"/>
      <c r="AU702" s="383"/>
      <c r="AV702" s="383"/>
      <c r="AW702" s="383"/>
      <c r="AX702" s="384"/>
    </row>
    <row r="703" spans="1:50" ht="41.2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1" t="s">
        <v>546</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546</v>
      </c>
      <c r="AE704" s="786"/>
      <c r="AF704" s="786"/>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5" t="s">
        <v>546</v>
      </c>
      <c r="AE705" s="716"/>
      <c r="AF705" s="716"/>
      <c r="AG705" s="118" t="s">
        <v>647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1" t="s">
        <v>521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4" t="s">
        <v>450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573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40.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546</v>
      </c>
      <c r="AE708" s="605"/>
      <c r="AF708" s="605"/>
      <c r="AG708" s="743" t="s">
        <v>583</v>
      </c>
      <c r="AH708" s="744"/>
      <c r="AI708" s="744"/>
      <c r="AJ708" s="744"/>
      <c r="AK708" s="744"/>
      <c r="AL708" s="744"/>
      <c r="AM708" s="744"/>
      <c r="AN708" s="744"/>
      <c r="AO708" s="744"/>
      <c r="AP708" s="744"/>
      <c r="AQ708" s="744"/>
      <c r="AR708" s="744"/>
      <c r="AS708" s="744"/>
      <c r="AT708" s="744"/>
      <c r="AU708" s="744"/>
      <c r="AV708" s="744"/>
      <c r="AW708" s="744"/>
      <c r="AX708" s="745"/>
    </row>
    <row r="709" spans="1:50" ht="40.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546</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546</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546</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40.5" customHeight="1" x14ac:dyDescent="0.15">
      <c r="A712" s="642"/>
      <c r="B712" s="644"/>
      <c r="C712" s="388" t="s">
        <v>482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5" t="s">
        <v>585</v>
      </c>
      <c r="AE712" s="786"/>
      <c r="AF712" s="786"/>
      <c r="AG712" s="813" t="s">
        <v>621</v>
      </c>
      <c r="AH712" s="814"/>
      <c r="AI712" s="814"/>
      <c r="AJ712" s="814"/>
      <c r="AK712" s="814"/>
      <c r="AL712" s="814"/>
      <c r="AM712" s="814"/>
      <c r="AN712" s="814"/>
      <c r="AO712" s="814"/>
      <c r="AP712" s="814"/>
      <c r="AQ712" s="814"/>
      <c r="AR712" s="814"/>
      <c r="AS712" s="814"/>
      <c r="AT712" s="814"/>
      <c r="AU712" s="814"/>
      <c r="AV712" s="814"/>
      <c r="AW712" s="814"/>
      <c r="AX712" s="815"/>
    </row>
    <row r="713" spans="1:50" ht="40.5" customHeight="1" x14ac:dyDescent="0.15">
      <c r="A713" s="642"/>
      <c r="B713" s="644"/>
      <c r="C713" s="957" t="s">
        <v>483</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574</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546</v>
      </c>
      <c r="AE714" s="811"/>
      <c r="AF714" s="812"/>
      <c r="AG714" s="737" t="s">
        <v>586</v>
      </c>
      <c r="AH714" s="738"/>
      <c r="AI714" s="738"/>
      <c r="AJ714" s="738"/>
      <c r="AK714" s="738"/>
      <c r="AL714" s="738"/>
      <c r="AM714" s="738"/>
      <c r="AN714" s="738"/>
      <c r="AO714" s="738"/>
      <c r="AP714" s="738"/>
      <c r="AQ714" s="738"/>
      <c r="AR714" s="738"/>
      <c r="AS714" s="738"/>
      <c r="AT714" s="738"/>
      <c r="AU714" s="738"/>
      <c r="AV714" s="738"/>
      <c r="AW714" s="738"/>
      <c r="AX714" s="739"/>
    </row>
    <row r="715" spans="1:50" ht="41.25" customHeight="1" x14ac:dyDescent="0.15">
      <c r="A715" s="640" t="s">
        <v>40</v>
      </c>
      <c r="B715" s="787"/>
      <c r="C715" s="788" t="s">
        <v>456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546</v>
      </c>
      <c r="AE715" s="605"/>
      <c r="AF715" s="656"/>
      <c r="AG715" s="743" t="s">
        <v>580</v>
      </c>
      <c r="AH715" s="744"/>
      <c r="AI715" s="744"/>
      <c r="AJ715" s="744"/>
      <c r="AK715" s="744"/>
      <c r="AL715" s="744"/>
      <c r="AM715" s="744"/>
      <c r="AN715" s="744"/>
      <c r="AO715" s="744"/>
      <c r="AP715" s="744"/>
      <c r="AQ715" s="744"/>
      <c r="AR715" s="744"/>
      <c r="AS715" s="744"/>
      <c r="AT715" s="744"/>
      <c r="AU715" s="744"/>
      <c r="AV715" s="744"/>
      <c r="AW715" s="744"/>
      <c r="AX715" s="745"/>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546</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546</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41.2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546</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1"/>
      <c r="E726" s="841"/>
      <c r="F726" s="842"/>
      <c r="G726" s="574" t="s">
        <v>665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49" t="s">
        <v>57</v>
      </c>
      <c r="D727" s="750"/>
      <c r="E727" s="750"/>
      <c r="F727" s="751"/>
      <c r="G727" s="572" t="s">
        <v>622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c r="B731" s="803"/>
      <c r="C731" s="803"/>
      <c r="D731" s="803"/>
      <c r="E731" s="804"/>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t="s">
        <v>658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1" t="s">
        <v>429</v>
      </c>
      <c r="B737" s="203"/>
      <c r="C737" s="203"/>
      <c r="D737" s="204"/>
      <c r="E737" s="997" t="s">
        <v>651</v>
      </c>
      <c r="F737" s="997"/>
      <c r="G737" s="997"/>
      <c r="H737" s="997"/>
      <c r="I737" s="997"/>
      <c r="J737" s="997"/>
      <c r="K737" s="997"/>
      <c r="L737" s="997"/>
      <c r="M737" s="997"/>
      <c r="N737" s="359" t="s">
        <v>357</v>
      </c>
      <c r="O737" s="359"/>
      <c r="P737" s="359"/>
      <c r="Q737" s="359"/>
      <c r="R737" s="997" t="s">
        <v>652</v>
      </c>
      <c r="S737" s="997"/>
      <c r="T737" s="997"/>
      <c r="U737" s="997"/>
      <c r="V737" s="997"/>
      <c r="W737" s="997"/>
      <c r="X737" s="997"/>
      <c r="Y737" s="997"/>
      <c r="Z737" s="997"/>
      <c r="AA737" s="359" t="s">
        <v>358</v>
      </c>
      <c r="AB737" s="359"/>
      <c r="AC737" s="359"/>
      <c r="AD737" s="359"/>
      <c r="AE737" s="997" t="s">
        <v>653</v>
      </c>
      <c r="AF737" s="997"/>
      <c r="AG737" s="997"/>
      <c r="AH737" s="997"/>
      <c r="AI737" s="997"/>
      <c r="AJ737" s="997"/>
      <c r="AK737" s="997"/>
      <c r="AL737" s="997"/>
      <c r="AM737" s="997"/>
      <c r="AN737" s="359" t="s">
        <v>359</v>
      </c>
      <c r="AO737" s="359"/>
      <c r="AP737" s="359"/>
      <c r="AQ737" s="359"/>
      <c r="AR737" s="998" t="s">
        <v>654</v>
      </c>
      <c r="AS737" s="999"/>
      <c r="AT737" s="999"/>
      <c r="AU737" s="999"/>
      <c r="AV737" s="999"/>
      <c r="AW737" s="999"/>
      <c r="AX737" s="1000"/>
      <c r="AY737" s="89"/>
      <c r="AZ737" s="89"/>
    </row>
    <row r="738" spans="1:52" ht="24.75" customHeight="1" x14ac:dyDescent="0.15">
      <c r="A738" s="1001" t="s">
        <v>360</v>
      </c>
      <c r="B738" s="203"/>
      <c r="C738" s="203"/>
      <c r="D738" s="204"/>
      <c r="E738" s="1002" t="s">
        <v>655</v>
      </c>
      <c r="F738" s="997"/>
      <c r="G738" s="997"/>
      <c r="H738" s="997"/>
      <c r="I738" s="997"/>
      <c r="J738" s="997"/>
      <c r="K738" s="997"/>
      <c r="L738" s="997"/>
      <c r="M738" s="997"/>
      <c r="N738" s="359" t="s">
        <v>361</v>
      </c>
      <c r="O738" s="359"/>
      <c r="P738" s="359"/>
      <c r="Q738" s="359"/>
      <c r="R738" s="1002" t="s">
        <v>656</v>
      </c>
      <c r="S738" s="997"/>
      <c r="T738" s="997"/>
      <c r="U738" s="997"/>
      <c r="V738" s="997"/>
      <c r="W738" s="997"/>
      <c r="X738" s="997"/>
      <c r="Y738" s="997"/>
      <c r="Z738" s="997"/>
      <c r="AA738" s="359" t="s">
        <v>476</v>
      </c>
      <c r="AB738" s="359"/>
      <c r="AC738" s="359"/>
      <c r="AD738" s="359"/>
      <c r="AE738" s="997" t="s">
        <v>657</v>
      </c>
      <c r="AF738" s="997"/>
      <c r="AG738" s="997"/>
      <c r="AH738" s="997"/>
      <c r="AI738" s="997"/>
      <c r="AJ738" s="997"/>
      <c r="AK738" s="997"/>
      <c r="AL738" s="997"/>
      <c r="AM738" s="997"/>
      <c r="AN738" s="1003"/>
      <c r="AO738" s="1004"/>
      <c r="AP738" s="1004"/>
      <c r="AQ738" s="1004"/>
      <c r="AR738" s="1004"/>
      <c r="AS738" s="1004"/>
      <c r="AT738" s="1004"/>
      <c r="AU738" s="1004"/>
      <c r="AV738" s="1004"/>
      <c r="AW738" s="1004"/>
      <c r="AX738" s="1005"/>
    </row>
    <row r="739" spans="1:52" ht="24.75" customHeight="1" thickBot="1" x14ac:dyDescent="0.2">
      <c r="A739" s="1006" t="s">
        <v>535</v>
      </c>
      <c r="B739" s="1007"/>
      <c r="C739" s="1007"/>
      <c r="D739" s="1008"/>
      <c r="E739" s="1009" t="s">
        <v>543</v>
      </c>
      <c r="F739" s="1010"/>
      <c r="G739" s="1010"/>
      <c r="H739" s="91" t="str">
        <f>IF(E739="", "", "(")</f>
        <v>(</v>
      </c>
      <c r="I739" s="992"/>
      <c r="J739" s="992"/>
      <c r="K739" s="91" t="str">
        <f>IF(OR(I739="　", I739=""), "", "-")</f>
        <v/>
      </c>
      <c r="L739" s="993">
        <v>7</v>
      </c>
      <c r="M739" s="993"/>
      <c r="N739" s="92" t="str">
        <f>IF(O739="", "", "-")</f>
        <v/>
      </c>
      <c r="O739" s="93"/>
      <c r="P739" s="92" t="str">
        <f>IF(E739="", "", ")")</f>
        <v>)</v>
      </c>
      <c r="Q739" s="1009"/>
      <c r="R739" s="1010"/>
      <c r="S739" s="1010"/>
      <c r="T739" s="91" t="str">
        <f>IF(Q739="", "", "(")</f>
        <v/>
      </c>
      <c r="U739" s="992"/>
      <c r="V739" s="992"/>
      <c r="W739" s="91" t="str">
        <f>IF(OR(U739="　", U739=""), "", "-")</f>
        <v/>
      </c>
      <c r="X739" s="993"/>
      <c r="Y739" s="993"/>
      <c r="Z739" s="92" t="str">
        <f>IF(AA739="", "", "-")</f>
        <v/>
      </c>
      <c r="AA739" s="93"/>
      <c r="AB739" s="92" t="str">
        <f>IF(Q739="", "", ")")</f>
        <v/>
      </c>
      <c r="AC739" s="1009"/>
      <c r="AD739" s="1010"/>
      <c r="AE739" s="1010"/>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4" t="s">
        <v>524</v>
      </c>
      <c r="B740" s="615"/>
      <c r="C740" s="615"/>
      <c r="D740" s="615"/>
      <c r="E740" s="615"/>
      <c r="F740" s="61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526</v>
      </c>
      <c r="B779" s="629"/>
      <c r="C779" s="629"/>
      <c r="D779" s="629"/>
      <c r="E779" s="629"/>
      <c r="F779" s="630"/>
      <c r="G779" s="595" t="s">
        <v>660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9"/>
      <c r="I780" s="669"/>
      <c r="J780" s="669"/>
      <c r="K780" s="669"/>
      <c r="L780" s="668" t="s">
        <v>18</v>
      </c>
      <c r="M780" s="669"/>
      <c r="N780" s="669"/>
      <c r="O780" s="669"/>
      <c r="P780" s="669"/>
      <c r="Q780" s="669"/>
      <c r="R780" s="669"/>
      <c r="S780" s="669"/>
      <c r="T780" s="669"/>
      <c r="U780" s="669"/>
      <c r="V780" s="669"/>
      <c r="W780" s="669"/>
      <c r="X780" s="670"/>
      <c r="Y780" s="653" t="s">
        <v>19</v>
      </c>
      <c r="Z780" s="654"/>
      <c r="AA780" s="654"/>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3" t="s">
        <v>19</v>
      </c>
      <c r="AV780" s="654"/>
      <c r="AW780" s="654"/>
      <c r="AX780" s="655"/>
    </row>
    <row r="781" spans="1:50" ht="24.75" customHeight="1" x14ac:dyDescent="0.15">
      <c r="A781" s="631"/>
      <c r="B781" s="632"/>
      <c r="C781" s="632"/>
      <c r="D781" s="632"/>
      <c r="E781" s="632"/>
      <c r="F781" s="633"/>
      <c r="G781" s="671" t="s">
        <v>589</v>
      </c>
      <c r="H781" s="672"/>
      <c r="I781" s="672"/>
      <c r="J781" s="672"/>
      <c r="K781" s="673"/>
      <c r="L781" s="665" t="s">
        <v>611</v>
      </c>
      <c r="M781" s="666"/>
      <c r="N781" s="666"/>
      <c r="O781" s="666"/>
      <c r="P781" s="666"/>
      <c r="Q781" s="666"/>
      <c r="R781" s="666"/>
      <c r="S781" s="666"/>
      <c r="T781" s="666"/>
      <c r="U781" s="666"/>
      <c r="V781" s="666"/>
      <c r="W781" s="666"/>
      <c r="X781" s="667"/>
      <c r="Y781" s="385">
        <v>24</v>
      </c>
      <c r="Z781" s="386"/>
      <c r="AA781" s="386"/>
      <c r="AB781" s="808"/>
      <c r="AC781" s="671" t="s">
        <v>625</v>
      </c>
      <c r="AD781" s="672"/>
      <c r="AE781" s="672"/>
      <c r="AF781" s="672"/>
      <c r="AG781" s="673"/>
      <c r="AH781" s="665" t="s">
        <v>628</v>
      </c>
      <c r="AI781" s="666"/>
      <c r="AJ781" s="666"/>
      <c r="AK781" s="666"/>
      <c r="AL781" s="666"/>
      <c r="AM781" s="666"/>
      <c r="AN781" s="666"/>
      <c r="AO781" s="666"/>
      <c r="AP781" s="666"/>
      <c r="AQ781" s="666"/>
      <c r="AR781" s="666"/>
      <c r="AS781" s="666"/>
      <c r="AT781" s="667"/>
      <c r="AU781" s="385">
        <v>17</v>
      </c>
      <c r="AV781" s="386"/>
      <c r="AW781" s="386"/>
      <c r="AX781" s="387"/>
    </row>
    <row r="782" spans="1:50" ht="24.75" customHeight="1" x14ac:dyDescent="0.15">
      <c r="A782" s="631"/>
      <c r="B782" s="632"/>
      <c r="C782" s="632"/>
      <c r="D782" s="632"/>
      <c r="E782" s="632"/>
      <c r="F782" s="633"/>
      <c r="G782" s="606" t="s">
        <v>610</v>
      </c>
      <c r="H782" s="607"/>
      <c r="I782" s="607"/>
      <c r="J782" s="607"/>
      <c r="K782" s="608"/>
      <c r="L782" s="598" t="s">
        <v>631</v>
      </c>
      <c r="M782" s="599"/>
      <c r="N782" s="599"/>
      <c r="O782" s="599"/>
      <c r="P782" s="599"/>
      <c r="Q782" s="599"/>
      <c r="R782" s="599"/>
      <c r="S782" s="599"/>
      <c r="T782" s="599"/>
      <c r="U782" s="599"/>
      <c r="V782" s="599"/>
      <c r="W782" s="599"/>
      <c r="X782" s="600"/>
      <c r="Y782" s="601">
        <v>7</v>
      </c>
      <c r="Z782" s="602"/>
      <c r="AA782" s="602"/>
      <c r="AB782" s="612"/>
      <c r="AC782" s="606" t="s">
        <v>626</v>
      </c>
      <c r="AD782" s="607"/>
      <c r="AE782" s="607"/>
      <c r="AF782" s="607"/>
      <c r="AG782" s="608"/>
      <c r="AH782" s="598" t="s">
        <v>627</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31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18</v>
      </c>
      <c r="AV791" s="835"/>
      <c r="AW791" s="835"/>
      <c r="AX791" s="837"/>
    </row>
    <row r="792" spans="1:50" ht="24.75" customHeight="1" x14ac:dyDescent="0.15">
      <c r="A792" s="631"/>
      <c r="B792" s="632"/>
      <c r="C792" s="632"/>
      <c r="D792" s="632"/>
      <c r="E792" s="632"/>
      <c r="F792" s="633"/>
      <c r="G792" s="595" t="s">
        <v>629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840" t="s">
        <v>635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customHeight="1" x14ac:dyDescent="0.15">
      <c r="A793" s="631"/>
      <c r="B793" s="632"/>
      <c r="C793" s="632"/>
      <c r="D793" s="632"/>
      <c r="E793" s="632"/>
      <c r="F793" s="633"/>
      <c r="G793" s="818" t="s">
        <v>17</v>
      </c>
      <c r="H793" s="669"/>
      <c r="I793" s="669"/>
      <c r="J793" s="669"/>
      <c r="K793" s="669"/>
      <c r="L793" s="668" t="s">
        <v>18</v>
      </c>
      <c r="M793" s="669"/>
      <c r="N793" s="669"/>
      <c r="O793" s="669"/>
      <c r="P793" s="669"/>
      <c r="Q793" s="669"/>
      <c r="R793" s="669"/>
      <c r="S793" s="669"/>
      <c r="T793" s="669"/>
      <c r="U793" s="669"/>
      <c r="V793" s="669"/>
      <c r="W793" s="669"/>
      <c r="X793" s="670"/>
      <c r="Y793" s="653" t="s">
        <v>19</v>
      </c>
      <c r="Z793" s="654"/>
      <c r="AA793" s="654"/>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3" t="s">
        <v>19</v>
      </c>
      <c r="AV793" s="654"/>
      <c r="AW793" s="654"/>
      <c r="AX793" s="655"/>
    </row>
    <row r="794" spans="1:50" ht="24.75" customHeight="1" x14ac:dyDescent="0.15">
      <c r="A794" s="631"/>
      <c r="B794" s="632"/>
      <c r="C794" s="632"/>
      <c r="D794" s="632"/>
      <c r="E794" s="632"/>
      <c r="F794" s="633"/>
      <c r="G794" s="671" t="s">
        <v>630</v>
      </c>
      <c r="H794" s="672"/>
      <c r="I794" s="672"/>
      <c r="J794" s="672"/>
      <c r="K794" s="673"/>
      <c r="L794" s="665" t="s">
        <v>633</v>
      </c>
      <c r="M794" s="666"/>
      <c r="N794" s="666"/>
      <c r="O794" s="666"/>
      <c r="P794" s="666"/>
      <c r="Q794" s="666"/>
      <c r="R794" s="666"/>
      <c r="S794" s="666"/>
      <c r="T794" s="666"/>
      <c r="U794" s="666"/>
      <c r="V794" s="666"/>
      <c r="W794" s="666"/>
      <c r="X794" s="667"/>
      <c r="Y794" s="385">
        <v>8</v>
      </c>
      <c r="Z794" s="386"/>
      <c r="AA794" s="386"/>
      <c r="AB794" s="808"/>
      <c r="AC794" s="671" t="s">
        <v>630</v>
      </c>
      <c r="AD794" s="672"/>
      <c r="AE794" s="672"/>
      <c r="AF794" s="672"/>
      <c r="AG794" s="673"/>
      <c r="AH794" s="665" t="s">
        <v>633</v>
      </c>
      <c r="AI794" s="666"/>
      <c r="AJ794" s="666"/>
      <c r="AK794" s="666"/>
      <c r="AL794" s="666"/>
      <c r="AM794" s="666"/>
      <c r="AN794" s="666"/>
      <c r="AO794" s="666"/>
      <c r="AP794" s="666"/>
      <c r="AQ794" s="666"/>
      <c r="AR794" s="666"/>
      <c r="AS794" s="666"/>
      <c r="AT794" s="667"/>
      <c r="AU794" s="385">
        <v>5</v>
      </c>
      <c r="AV794" s="386"/>
      <c r="AW794" s="386"/>
      <c r="AX794" s="387"/>
    </row>
    <row r="795" spans="1:50" ht="24.75" customHeight="1" x14ac:dyDescent="0.15">
      <c r="A795" s="631"/>
      <c r="B795" s="632"/>
      <c r="C795" s="632"/>
      <c r="D795" s="632"/>
      <c r="E795" s="632"/>
      <c r="F795" s="633"/>
      <c r="G795" s="606" t="s">
        <v>625</v>
      </c>
      <c r="H795" s="607"/>
      <c r="I795" s="607"/>
      <c r="J795" s="607"/>
      <c r="K795" s="608"/>
      <c r="L795" s="598" t="s">
        <v>632</v>
      </c>
      <c r="M795" s="599"/>
      <c r="N795" s="599"/>
      <c r="O795" s="599"/>
      <c r="P795" s="599"/>
      <c r="Q795" s="599"/>
      <c r="R795" s="599"/>
      <c r="S795" s="599"/>
      <c r="T795" s="599"/>
      <c r="U795" s="599"/>
      <c r="V795" s="599"/>
      <c r="W795" s="599"/>
      <c r="X795" s="600"/>
      <c r="Y795" s="601">
        <v>6</v>
      </c>
      <c r="Z795" s="602"/>
      <c r="AA795" s="602"/>
      <c r="AB795" s="612"/>
      <c r="AC795" s="606" t="s">
        <v>625</v>
      </c>
      <c r="AD795" s="607"/>
      <c r="AE795" s="607"/>
      <c r="AF795" s="607"/>
      <c r="AG795" s="608"/>
      <c r="AH795" s="598" t="s">
        <v>634</v>
      </c>
      <c r="AI795" s="599"/>
      <c r="AJ795" s="599"/>
      <c r="AK795" s="599"/>
      <c r="AL795" s="599"/>
      <c r="AM795" s="599"/>
      <c r="AN795" s="599"/>
      <c r="AO795" s="599"/>
      <c r="AP795" s="599"/>
      <c r="AQ795" s="599"/>
      <c r="AR795" s="599"/>
      <c r="AS795" s="599"/>
      <c r="AT795" s="600"/>
      <c r="AU795" s="601">
        <v>4</v>
      </c>
      <c r="AV795" s="602"/>
      <c r="AW795" s="602"/>
      <c r="AX795" s="603"/>
    </row>
    <row r="796" spans="1:50" ht="24.75" customHeight="1" x14ac:dyDescent="0.15">
      <c r="A796" s="631"/>
      <c r="B796" s="632"/>
      <c r="C796" s="632"/>
      <c r="D796" s="632"/>
      <c r="E796" s="632"/>
      <c r="F796" s="633"/>
      <c r="G796" s="606" t="s">
        <v>626</v>
      </c>
      <c r="H796" s="607"/>
      <c r="I796" s="607"/>
      <c r="J796" s="607"/>
      <c r="K796" s="608"/>
      <c r="L796" s="598" t="s">
        <v>631</v>
      </c>
      <c r="M796" s="599"/>
      <c r="N796" s="599"/>
      <c r="O796" s="599"/>
      <c r="P796" s="599"/>
      <c r="Q796" s="599"/>
      <c r="R796" s="599"/>
      <c r="S796" s="599"/>
      <c r="T796" s="599"/>
      <c r="U796" s="599"/>
      <c r="V796" s="599"/>
      <c r="W796" s="599"/>
      <c r="X796" s="600"/>
      <c r="Y796" s="601">
        <v>3</v>
      </c>
      <c r="Z796" s="602"/>
      <c r="AA796" s="602"/>
      <c r="AB796" s="612"/>
      <c r="AC796" s="606" t="s">
        <v>626</v>
      </c>
      <c r="AD796" s="607"/>
      <c r="AE796" s="607"/>
      <c r="AF796" s="607"/>
      <c r="AG796" s="608"/>
      <c r="AH796" s="598" t="s">
        <v>627</v>
      </c>
      <c r="AI796" s="599"/>
      <c r="AJ796" s="599"/>
      <c r="AK796" s="599"/>
      <c r="AL796" s="599"/>
      <c r="AM796" s="599"/>
      <c r="AN796" s="599"/>
      <c r="AO796" s="599"/>
      <c r="AP796" s="599"/>
      <c r="AQ796" s="599"/>
      <c r="AR796" s="599"/>
      <c r="AS796" s="599"/>
      <c r="AT796" s="600"/>
      <c r="AU796" s="601">
        <v>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17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11</v>
      </c>
      <c r="AV804" s="835"/>
      <c r="AW804" s="835"/>
      <c r="AX804" s="837"/>
    </row>
    <row r="805" spans="1:50" ht="24.75" customHeight="1" x14ac:dyDescent="0.15">
      <c r="A805" s="631"/>
      <c r="B805" s="632"/>
      <c r="C805" s="632"/>
      <c r="D805" s="632"/>
      <c r="E805" s="632"/>
      <c r="F805" s="633"/>
      <c r="G805" s="595" t="s">
        <v>643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customHeight="1" x14ac:dyDescent="0.15">
      <c r="A806" s="631"/>
      <c r="B806" s="632"/>
      <c r="C806" s="632"/>
      <c r="D806" s="632"/>
      <c r="E806" s="632"/>
      <c r="F806" s="633"/>
      <c r="G806" s="818" t="s">
        <v>17</v>
      </c>
      <c r="H806" s="669"/>
      <c r="I806" s="669"/>
      <c r="J806" s="669"/>
      <c r="K806" s="669"/>
      <c r="L806" s="668" t="s">
        <v>18</v>
      </c>
      <c r="M806" s="669"/>
      <c r="N806" s="669"/>
      <c r="O806" s="669"/>
      <c r="P806" s="669"/>
      <c r="Q806" s="669"/>
      <c r="R806" s="669"/>
      <c r="S806" s="669"/>
      <c r="T806" s="669"/>
      <c r="U806" s="669"/>
      <c r="V806" s="669"/>
      <c r="W806" s="669"/>
      <c r="X806" s="670"/>
      <c r="Y806" s="653" t="s">
        <v>19</v>
      </c>
      <c r="Z806" s="654"/>
      <c r="AA806" s="654"/>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3" t="s">
        <v>19</v>
      </c>
      <c r="AV806" s="654"/>
      <c r="AW806" s="654"/>
      <c r="AX806" s="655"/>
    </row>
    <row r="807" spans="1:50" ht="24.75" customHeight="1" x14ac:dyDescent="0.15">
      <c r="A807" s="631"/>
      <c r="B807" s="632"/>
      <c r="C807" s="632"/>
      <c r="D807" s="632"/>
      <c r="E807" s="632"/>
      <c r="F807" s="633"/>
      <c r="G807" s="671" t="s">
        <v>630</v>
      </c>
      <c r="H807" s="672"/>
      <c r="I807" s="672"/>
      <c r="J807" s="672"/>
      <c r="K807" s="673"/>
      <c r="L807" s="665" t="s">
        <v>633</v>
      </c>
      <c r="M807" s="666"/>
      <c r="N807" s="666"/>
      <c r="O807" s="666"/>
      <c r="P807" s="666"/>
      <c r="Q807" s="666"/>
      <c r="R807" s="666"/>
      <c r="S807" s="666"/>
      <c r="T807" s="666"/>
      <c r="U807" s="666"/>
      <c r="V807" s="666"/>
      <c r="W807" s="666"/>
      <c r="X807" s="667"/>
      <c r="Y807" s="385">
        <v>5</v>
      </c>
      <c r="Z807" s="386"/>
      <c r="AA807" s="386"/>
      <c r="AB807" s="808"/>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customHeight="1" x14ac:dyDescent="0.15">
      <c r="A808" s="631"/>
      <c r="B808" s="632"/>
      <c r="C808" s="632"/>
      <c r="D808" s="632"/>
      <c r="E808" s="632"/>
      <c r="F808" s="633"/>
      <c r="G808" s="606" t="s">
        <v>625</v>
      </c>
      <c r="H808" s="607"/>
      <c r="I808" s="607"/>
      <c r="J808" s="607"/>
      <c r="K808" s="608"/>
      <c r="L808" s="598" t="s">
        <v>636</v>
      </c>
      <c r="M808" s="599"/>
      <c r="N808" s="599"/>
      <c r="O808" s="599"/>
      <c r="P808" s="599"/>
      <c r="Q808" s="599"/>
      <c r="R808" s="599"/>
      <c r="S808" s="599"/>
      <c r="T808" s="599"/>
      <c r="U808" s="599"/>
      <c r="V808" s="599"/>
      <c r="W808" s="599"/>
      <c r="X808" s="600"/>
      <c r="Y808" s="601">
        <v>3</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626</v>
      </c>
      <c r="H809" s="607"/>
      <c r="I809" s="607"/>
      <c r="J809" s="607"/>
      <c r="K809" s="608"/>
      <c r="L809" s="598" t="s">
        <v>631</v>
      </c>
      <c r="M809" s="599"/>
      <c r="N809" s="599"/>
      <c r="O809" s="599"/>
      <c r="P809" s="599"/>
      <c r="Q809" s="599"/>
      <c r="R809" s="599"/>
      <c r="S809" s="599"/>
      <c r="T809" s="599"/>
      <c r="U809" s="599"/>
      <c r="V809" s="599"/>
      <c r="W809" s="599"/>
      <c r="X809" s="600"/>
      <c r="Y809" s="601">
        <v>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9</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9"/>
      <c r="I819" s="669"/>
      <c r="J819" s="669"/>
      <c r="K819" s="669"/>
      <c r="L819" s="668" t="s">
        <v>18</v>
      </c>
      <c r="M819" s="669"/>
      <c r="N819" s="669"/>
      <c r="O819" s="669"/>
      <c r="P819" s="669"/>
      <c r="Q819" s="669"/>
      <c r="R819" s="669"/>
      <c r="S819" s="669"/>
      <c r="T819" s="669"/>
      <c r="U819" s="669"/>
      <c r="V819" s="669"/>
      <c r="W819" s="669"/>
      <c r="X819" s="670"/>
      <c r="Y819" s="653" t="s">
        <v>19</v>
      </c>
      <c r="Z819" s="654"/>
      <c r="AA819" s="654"/>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3" t="s">
        <v>19</v>
      </c>
      <c r="AV819" s="654"/>
      <c r="AW819" s="654"/>
      <c r="AX819" s="655"/>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8"/>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480</v>
      </c>
      <c r="AM831" s="274"/>
      <c r="AN831" s="274"/>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507</v>
      </c>
      <c r="AI836" s="358"/>
      <c r="AJ836" s="358"/>
      <c r="AK836" s="358"/>
      <c r="AL836" s="358" t="s">
        <v>21</v>
      </c>
      <c r="AM836" s="358"/>
      <c r="AN836" s="358"/>
      <c r="AO836" s="363"/>
      <c r="AP836" s="364" t="s">
        <v>431</v>
      </c>
      <c r="AQ836" s="364"/>
      <c r="AR836" s="364"/>
      <c r="AS836" s="364"/>
      <c r="AT836" s="364"/>
      <c r="AU836" s="364"/>
      <c r="AV836" s="364"/>
      <c r="AW836" s="364"/>
      <c r="AX836" s="364"/>
    </row>
    <row r="837" spans="1:50" ht="60" customHeight="1" x14ac:dyDescent="0.15">
      <c r="A837" s="373">
        <v>1</v>
      </c>
      <c r="B837" s="373">
        <v>1</v>
      </c>
      <c r="C837" s="355" t="s">
        <v>612</v>
      </c>
      <c r="D837" s="341"/>
      <c r="E837" s="341"/>
      <c r="F837" s="341"/>
      <c r="G837" s="341"/>
      <c r="H837" s="341"/>
      <c r="I837" s="341"/>
      <c r="J837" s="342">
        <v>8040005001619</v>
      </c>
      <c r="K837" s="343"/>
      <c r="L837" s="343"/>
      <c r="M837" s="343"/>
      <c r="N837" s="343"/>
      <c r="O837" s="343"/>
      <c r="P837" s="356" t="s">
        <v>591</v>
      </c>
      <c r="Q837" s="344"/>
      <c r="R837" s="344"/>
      <c r="S837" s="344"/>
      <c r="T837" s="344"/>
      <c r="U837" s="344"/>
      <c r="V837" s="344"/>
      <c r="W837" s="344"/>
      <c r="X837" s="344"/>
      <c r="Y837" s="345">
        <v>31</v>
      </c>
      <c r="Z837" s="346"/>
      <c r="AA837" s="346"/>
      <c r="AB837" s="347"/>
      <c r="AC837" s="357" t="s">
        <v>516</v>
      </c>
      <c r="AD837" s="365"/>
      <c r="AE837" s="365"/>
      <c r="AF837" s="365"/>
      <c r="AG837" s="365"/>
      <c r="AH837" s="366">
        <v>1</v>
      </c>
      <c r="AI837" s="367"/>
      <c r="AJ837" s="367"/>
      <c r="AK837" s="367"/>
      <c r="AL837" s="351">
        <v>100</v>
      </c>
      <c r="AM837" s="352"/>
      <c r="AN837" s="352"/>
      <c r="AO837" s="353"/>
      <c r="AP837" s="354" t="s">
        <v>592</v>
      </c>
      <c r="AQ837" s="354"/>
      <c r="AR837" s="354"/>
      <c r="AS837" s="354"/>
      <c r="AT837" s="354"/>
      <c r="AU837" s="354"/>
      <c r="AV837" s="354"/>
      <c r="AW837" s="354"/>
      <c r="AX837" s="354"/>
    </row>
    <row r="838" spans="1:50" ht="60" customHeight="1" x14ac:dyDescent="0.15">
      <c r="A838" s="373">
        <v>2</v>
      </c>
      <c r="B838" s="373">
        <v>1</v>
      </c>
      <c r="C838" s="355" t="s">
        <v>612</v>
      </c>
      <c r="D838" s="341"/>
      <c r="E838" s="341"/>
      <c r="F838" s="341"/>
      <c r="G838" s="341"/>
      <c r="H838" s="341"/>
      <c r="I838" s="341"/>
      <c r="J838" s="342">
        <v>8040005001619</v>
      </c>
      <c r="K838" s="343"/>
      <c r="L838" s="343"/>
      <c r="M838" s="343"/>
      <c r="N838" s="343"/>
      <c r="O838" s="343"/>
      <c r="P838" s="356" t="s">
        <v>593</v>
      </c>
      <c r="Q838" s="344"/>
      <c r="R838" s="344"/>
      <c r="S838" s="344"/>
      <c r="T838" s="344"/>
      <c r="U838" s="344"/>
      <c r="V838" s="344"/>
      <c r="W838" s="344"/>
      <c r="X838" s="344"/>
      <c r="Y838" s="345">
        <v>13</v>
      </c>
      <c r="Z838" s="346"/>
      <c r="AA838" s="346"/>
      <c r="AB838" s="347"/>
      <c r="AC838" s="357" t="s">
        <v>516</v>
      </c>
      <c r="AD838" s="365"/>
      <c r="AE838" s="365"/>
      <c r="AF838" s="365"/>
      <c r="AG838" s="365"/>
      <c r="AH838" s="366">
        <v>1</v>
      </c>
      <c r="AI838" s="367"/>
      <c r="AJ838" s="367"/>
      <c r="AK838" s="367"/>
      <c r="AL838" s="351">
        <v>100</v>
      </c>
      <c r="AM838" s="352"/>
      <c r="AN838" s="352"/>
      <c r="AO838" s="353"/>
      <c r="AP838" s="354" t="s">
        <v>567</v>
      </c>
      <c r="AQ838" s="354"/>
      <c r="AR838" s="354"/>
      <c r="AS838" s="354"/>
      <c r="AT838" s="354"/>
      <c r="AU838" s="354"/>
      <c r="AV838" s="354"/>
      <c r="AW838" s="354"/>
      <c r="AX838" s="354"/>
    </row>
    <row r="839" spans="1:50" ht="45" customHeight="1" x14ac:dyDescent="0.15">
      <c r="A839" s="373">
        <v>3</v>
      </c>
      <c r="B839" s="373">
        <v>1</v>
      </c>
      <c r="C839" s="355" t="s">
        <v>594</v>
      </c>
      <c r="D839" s="341"/>
      <c r="E839" s="341"/>
      <c r="F839" s="341"/>
      <c r="G839" s="341"/>
      <c r="H839" s="341"/>
      <c r="I839" s="341"/>
      <c r="J839" s="342">
        <v>4050005005267</v>
      </c>
      <c r="K839" s="343"/>
      <c r="L839" s="343"/>
      <c r="M839" s="343"/>
      <c r="N839" s="343"/>
      <c r="O839" s="343"/>
      <c r="P839" s="356" t="s">
        <v>596</v>
      </c>
      <c r="Q839" s="344"/>
      <c r="R839" s="344"/>
      <c r="S839" s="344"/>
      <c r="T839" s="344"/>
      <c r="U839" s="344"/>
      <c r="V839" s="344"/>
      <c r="W839" s="344"/>
      <c r="X839" s="344"/>
      <c r="Y839" s="345">
        <v>29</v>
      </c>
      <c r="Z839" s="346"/>
      <c r="AA839" s="346"/>
      <c r="AB839" s="347"/>
      <c r="AC839" s="357" t="s">
        <v>516</v>
      </c>
      <c r="AD839" s="365"/>
      <c r="AE839" s="365"/>
      <c r="AF839" s="365"/>
      <c r="AG839" s="365"/>
      <c r="AH839" s="349">
        <v>1</v>
      </c>
      <c r="AI839" s="350"/>
      <c r="AJ839" s="350"/>
      <c r="AK839" s="350"/>
      <c r="AL839" s="351">
        <v>100</v>
      </c>
      <c r="AM839" s="352"/>
      <c r="AN839" s="352"/>
      <c r="AO839" s="353"/>
      <c r="AP839" s="354" t="s">
        <v>592</v>
      </c>
      <c r="AQ839" s="354"/>
      <c r="AR839" s="354"/>
      <c r="AS839" s="354"/>
      <c r="AT839" s="354"/>
      <c r="AU839" s="354"/>
      <c r="AV839" s="354"/>
      <c r="AW839" s="354"/>
      <c r="AX839" s="354"/>
    </row>
    <row r="840" spans="1:50" ht="60" customHeight="1" x14ac:dyDescent="0.15">
      <c r="A840" s="373">
        <v>4</v>
      </c>
      <c r="B840" s="373">
        <v>1</v>
      </c>
      <c r="C840" s="355" t="s">
        <v>613</v>
      </c>
      <c r="D840" s="341"/>
      <c r="E840" s="341"/>
      <c r="F840" s="341"/>
      <c r="G840" s="341"/>
      <c r="H840" s="341"/>
      <c r="I840" s="341"/>
      <c r="J840" s="342">
        <v>4120905002554</v>
      </c>
      <c r="K840" s="343"/>
      <c r="L840" s="343"/>
      <c r="M840" s="343"/>
      <c r="N840" s="343"/>
      <c r="O840" s="343"/>
      <c r="P840" s="356" t="s">
        <v>597</v>
      </c>
      <c r="Q840" s="344"/>
      <c r="R840" s="344"/>
      <c r="S840" s="344"/>
      <c r="T840" s="344"/>
      <c r="U840" s="344"/>
      <c r="V840" s="344"/>
      <c r="W840" s="344"/>
      <c r="X840" s="344"/>
      <c r="Y840" s="345">
        <v>17</v>
      </c>
      <c r="Z840" s="346"/>
      <c r="AA840" s="346"/>
      <c r="AB840" s="347"/>
      <c r="AC840" s="357" t="s">
        <v>516</v>
      </c>
      <c r="AD840" s="365"/>
      <c r="AE840" s="365"/>
      <c r="AF840" s="365"/>
      <c r="AG840" s="365"/>
      <c r="AH840" s="349">
        <v>1</v>
      </c>
      <c r="AI840" s="350"/>
      <c r="AJ840" s="350"/>
      <c r="AK840" s="350"/>
      <c r="AL840" s="351">
        <v>100</v>
      </c>
      <c r="AM840" s="352"/>
      <c r="AN840" s="352"/>
      <c r="AO840" s="353"/>
      <c r="AP840" s="354" t="s">
        <v>592</v>
      </c>
      <c r="AQ840" s="354"/>
      <c r="AR840" s="354"/>
      <c r="AS840" s="354"/>
      <c r="AT840" s="354"/>
      <c r="AU840" s="354"/>
      <c r="AV840" s="354"/>
      <c r="AW840" s="354"/>
      <c r="AX840" s="354"/>
    </row>
    <row r="841" spans="1:50" ht="60" customHeight="1" x14ac:dyDescent="0.15">
      <c r="A841" s="373">
        <v>5</v>
      </c>
      <c r="B841" s="373">
        <v>1</v>
      </c>
      <c r="C841" s="355" t="s">
        <v>595</v>
      </c>
      <c r="D841" s="341"/>
      <c r="E841" s="341"/>
      <c r="F841" s="341"/>
      <c r="G841" s="341"/>
      <c r="H841" s="341"/>
      <c r="I841" s="341"/>
      <c r="J841" s="342">
        <v>4120905002554</v>
      </c>
      <c r="K841" s="343"/>
      <c r="L841" s="343"/>
      <c r="M841" s="343"/>
      <c r="N841" s="343"/>
      <c r="O841" s="343"/>
      <c r="P841" s="356" t="s">
        <v>598</v>
      </c>
      <c r="Q841" s="344"/>
      <c r="R841" s="344"/>
      <c r="S841" s="344"/>
      <c r="T841" s="344"/>
      <c r="U841" s="344"/>
      <c r="V841" s="344"/>
      <c r="W841" s="344"/>
      <c r="X841" s="344"/>
      <c r="Y841" s="345">
        <v>11</v>
      </c>
      <c r="Z841" s="346"/>
      <c r="AA841" s="346"/>
      <c r="AB841" s="347"/>
      <c r="AC841" s="357" t="s">
        <v>516</v>
      </c>
      <c r="AD841" s="365"/>
      <c r="AE841" s="365"/>
      <c r="AF841" s="365"/>
      <c r="AG841" s="365"/>
      <c r="AH841" s="349">
        <v>1</v>
      </c>
      <c r="AI841" s="350"/>
      <c r="AJ841" s="350"/>
      <c r="AK841" s="350"/>
      <c r="AL841" s="351">
        <v>100</v>
      </c>
      <c r="AM841" s="352"/>
      <c r="AN841" s="352"/>
      <c r="AO841" s="353"/>
      <c r="AP841" s="354" t="s">
        <v>592</v>
      </c>
      <c r="AQ841" s="354"/>
      <c r="AR841" s="354"/>
      <c r="AS841" s="354"/>
      <c r="AT841" s="354"/>
      <c r="AU841" s="354"/>
      <c r="AV841" s="354"/>
      <c r="AW841" s="354"/>
      <c r="AX841" s="354"/>
    </row>
    <row r="842" spans="1:50" ht="45" customHeight="1" x14ac:dyDescent="0.15">
      <c r="A842" s="373">
        <v>6</v>
      </c>
      <c r="B842" s="373">
        <v>1</v>
      </c>
      <c r="C842" s="355" t="s">
        <v>614</v>
      </c>
      <c r="D842" s="341"/>
      <c r="E842" s="341"/>
      <c r="F842" s="341"/>
      <c r="G842" s="341"/>
      <c r="H842" s="341"/>
      <c r="I842" s="341"/>
      <c r="J842" s="342">
        <v>6050005002007</v>
      </c>
      <c r="K842" s="343"/>
      <c r="L842" s="343"/>
      <c r="M842" s="343"/>
      <c r="N842" s="343"/>
      <c r="O842" s="343"/>
      <c r="P842" s="356" t="s">
        <v>600</v>
      </c>
      <c r="Q842" s="344"/>
      <c r="R842" s="344"/>
      <c r="S842" s="344"/>
      <c r="T842" s="344"/>
      <c r="U842" s="344"/>
      <c r="V842" s="344"/>
      <c r="W842" s="344"/>
      <c r="X842" s="344"/>
      <c r="Y842" s="345">
        <v>14</v>
      </c>
      <c r="Z842" s="346"/>
      <c r="AA842" s="346"/>
      <c r="AB842" s="347"/>
      <c r="AC842" s="357" t="s">
        <v>516</v>
      </c>
      <c r="AD842" s="365"/>
      <c r="AE842" s="365"/>
      <c r="AF842" s="365"/>
      <c r="AG842" s="365"/>
      <c r="AH842" s="349">
        <v>1</v>
      </c>
      <c r="AI842" s="350"/>
      <c r="AJ842" s="350"/>
      <c r="AK842" s="350"/>
      <c r="AL842" s="351">
        <v>100</v>
      </c>
      <c r="AM842" s="352"/>
      <c r="AN842" s="352"/>
      <c r="AO842" s="353"/>
      <c r="AP842" s="354" t="s">
        <v>592</v>
      </c>
      <c r="AQ842" s="354"/>
      <c r="AR842" s="354"/>
      <c r="AS842" s="354"/>
      <c r="AT842" s="354"/>
      <c r="AU842" s="354"/>
      <c r="AV842" s="354"/>
      <c r="AW842" s="354"/>
      <c r="AX842" s="354"/>
    </row>
    <row r="843" spans="1:50" ht="45" customHeight="1" x14ac:dyDescent="0.15">
      <c r="A843" s="373">
        <v>7</v>
      </c>
      <c r="B843" s="373">
        <v>1</v>
      </c>
      <c r="C843" s="355" t="s">
        <v>599</v>
      </c>
      <c r="D843" s="341"/>
      <c r="E843" s="341"/>
      <c r="F843" s="341"/>
      <c r="G843" s="341"/>
      <c r="H843" s="341"/>
      <c r="I843" s="341"/>
      <c r="J843" s="342">
        <v>6050005002007</v>
      </c>
      <c r="K843" s="343"/>
      <c r="L843" s="343"/>
      <c r="M843" s="343"/>
      <c r="N843" s="343"/>
      <c r="O843" s="343"/>
      <c r="P843" s="356" t="s">
        <v>601</v>
      </c>
      <c r="Q843" s="344"/>
      <c r="R843" s="344"/>
      <c r="S843" s="344"/>
      <c r="T843" s="344"/>
      <c r="U843" s="344"/>
      <c r="V843" s="344"/>
      <c r="W843" s="344"/>
      <c r="X843" s="344"/>
      <c r="Y843" s="345">
        <v>9</v>
      </c>
      <c r="Z843" s="346"/>
      <c r="AA843" s="346"/>
      <c r="AB843" s="347"/>
      <c r="AC843" s="357" t="s">
        <v>516</v>
      </c>
      <c r="AD843" s="365"/>
      <c r="AE843" s="365"/>
      <c r="AF843" s="365"/>
      <c r="AG843" s="365"/>
      <c r="AH843" s="349">
        <v>1</v>
      </c>
      <c r="AI843" s="350"/>
      <c r="AJ843" s="350"/>
      <c r="AK843" s="350"/>
      <c r="AL843" s="351">
        <v>100</v>
      </c>
      <c r="AM843" s="352"/>
      <c r="AN843" s="352"/>
      <c r="AO843" s="353"/>
      <c r="AP843" s="354" t="s">
        <v>592</v>
      </c>
      <c r="AQ843" s="354"/>
      <c r="AR843" s="354"/>
      <c r="AS843" s="354"/>
      <c r="AT843" s="354"/>
      <c r="AU843" s="354"/>
      <c r="AV843" s="354"/>
      <c r="AW843" s="354"/>
      <c r="AX843" s="354"/>
    </row>
    <row r="844" spans="1:50" ht="75" customHeight="1" x14ac:dyDescent="0.15">
      <c r="A844" s="373">
        <v>8</v>
      </c>
      <c r="B844" s="373">
        <v>1</v>
      </c>
      <c r="C844" s="355" t="s">
        <v>616</v>
      </c>
      <c r="D844" s="341"/>
      <c r="E844" s="341"/>
      <c r="F844" s="341"/>
      <c r="G844" s="341"/>
      <c r="H844" s="341"/>
      <c r="I844" s="341"/>
      <c r="J844" s="342">
        <v>4180005007630</v>
      </c>
      <c r="K844" s="343"/>
      <c r="L844" s="343"/>
      <c r="M844" s="343"/>
      <c r="N844" s="343"/>
      <c r="O844" s="343"/>
      <c r="P844" s="356" t="s">
        <v>605</v>
      </c>
      <c r="Q844" s="344"/>
      <c r="R844" s="344"/>
      <c r="S844" s="344"/>
      <c r="T844" s="344"/>
      <c r="U844" s="344"/>
      <c r="V844" s="344"/>
      <c r="W844" s="344"/>
      <c r="X844" s="344"/>
      <c r="Y844" s="345">
        <v>22</v>
      </c>
      <c r="Z844" s="346"/>
      <c r="AA844" s="346"/>
      <c r="AB844" s="347"/>
      <c r="AC844" s="357" t="s">
        <v>516</v>
      </c>
      <c r="AD844" s="365"/>
      <c r="AE844" s="365"/>
      <c r="AF844" s="365"/>
      <c r="AG844" s="365"/>
      <c r="AH844" s="349">
        <v>1</v>
      </c>
      <c r="AI844" s="350"/>
      <c r="AJ844" s="350"/>
      <c r="AK844" s="350"/>
      <c r="AL844" s="351">
        <v>100</v>
      </c>
      <c r="AM844" s="352"/>
      <c r="AN844" s="352"/>
      <c r="AO844" s="353"/>
      <c r="AP844" s="354" t="s">
        <v>592</v>
      </c>
      <c r="AQ844" s="354"/>
      <c r="AR844" s="354"/>
      <c r="AS844" s="354"/>
      <c r="AT844" s="354"/>
      <c r="AU844" s="354"/>
      <c r="AV844" s="354"/>
      <c r="AW844" s="354"/>
      <c r="AX844" s="354"/>
    </row>
    <row r="845" spans="1:50" ht="30" customHeight="1" x14ac:dyDescent="0.15">
      <c r="A845" s="373">
        <v>9</v>
      </c>
      <c r="B845" s="373">
        <v>1</v>
      </c>
      <c r="C845" s="355" t="s">
        <v>615</v>
      </c>
      <c r="D845" s="341"/>
      <c r="E845" s="341"/>
      <c r="F845" s="341"/>
      <c r="G845" s="341"/>
      <c r="H845" s="341"/>
      <c r="I845" s="341"/>
      <c r="J845" s="342">
        <v>7010005005425</v>
      </c>
      <c r="K845" s="343"/>
      <c r="L845" s="343"/>
      <c r="M845" s="343"/>
      <c r="N845" s="343"/>
      <c r="O845" s="343"/>
      <c r="P845" s="356" t="s">
        <v>604</v>
      </c>
      <c r="Q845" s="344"/>
      <c r="R845" s="344"/>
      <c r="S845" s="344"/>
      <c r="T845" s="344"/>
      <c r="U845" s="344"/>
      <c r="V845" s="344"/>
      <c r="W845" s="344"/>
      <c r="X845" s="344"/>
      <c r="Y845" s="345">
        <v>11</v>
      </c>
      <c r="Z845" s="346"/>
      <c r="AA845" s="346"/>
      <c r="AB845" s="347"/>
      <c r="AC845" s="357" t="s">
        <v>516</v>
      </c>
      <c r="AD845" s="365"/>
      <c r="AE845" s="365"/>
      <c r="AF845" s="365"/>
      <c r="AG845" s="365"/>
      <c r="AH845" s="349">
        <v>1</v>
      </c>
      <c r="AI845" s="350"/>
      <c r="AJ845" s="350"/>
      <c r="AK845" s="350"/>
      <c r="AL845" s="351">
        <v>100</v>
      </c>
      <c r="AM845" s="352"/>
      <c r="AN845" s="352"/>
      <c r="AO845" s="353"/>
      <c r="AP845" s="354" t="s">
        <v>603</v>
      </c>
      <c r="AQ845" s="354"/>
      <c r="AR845" s="354"/>
      <c r="AS845" s="354"/>
      <c r="AT845" s="354"/>
      <c r="AU845" s="354"/>
      <c r="AV845" s="354"/>
      <c r="AW845" s="354"/>
      <c r="AX845" s="354"/>
    </row>
    <row r="846" spans="1:50" ht="45" customHeight="1" x14ac:dyDescent="0.15">
      <c r="A846" s="373">
        <v>10</v>
      </c>
      <c r="B846" s="373">
        <v>1</v>
      </c>
      <c r="C846" s="355" t="s">
        <v>602</v>
      </c>
      <c r="D846" s="341"/>
      <c r="E846" s="341"/>
      <c r="F846" s="341"/>
      <c r="G846" s="341"/>
      <c r="H846" s="341"/>
      <c r="I846" s="341"/>
      <c r="J846" s="342">
        <v>7010005005425</v>
      </c>
      <c r="K846" s="343"/>
      <c r="L846" s="343"/>
      <c r="M846" s="343"/>
      <c r="N846" s="343"/>
      <c r="O846" s="343"/>
      <c r="P846" s="356" t="s">
        <v>606</v>
      </c>
      <c r="Q846" s="344"/>
      <c r="R846" s="344"/>
      <c r="S846" s="344"/>
      <c r="T846" s="344"/>
      <c r="U846" s="344"/>
      <c r="V846" s="344"/>
      <c r="W846" s="344"/>
      <c r="X846" s="344"/>
      <c r="Y846" s="345">
        <v>8</v>
      </c>
      <c r="Z846" s="346"/>
      <c r="AA846" s="346"/>
      <c r="AB846" s="347"/>
      <c r="AC846" s="357" t="s">
        <v>516</v>
      </c>
      <c r="AD846" s="365"/>
      <c r="AE846" s="365"/>
      <c r="AF846" s="365"/>
      <c r="AG846" s="365"/>
      <c r="AH846" s="349">
        <v>1</v>
      </c>
      <c r="AI846" s="350"/>
      <c r="AJ846" s="350"/>
      <c r="AK846" s="350"/>
      <c r="AL846" s="351">
        <v>100</v>
      </c>
      <c r="AM846" s="352"/>
      <c r="AN846" s="352"/>
      <c r="AO846" s="353"/>
      <c r="AP846" s="354" t="s">
        <v>603</v>
      </c>
      <c r="AQ846" s="354"/>
      <c r="AR846" s="354"/>
      <c r="AS846" s="354"/>
      <c r="AT846" s="354"/>
      <c r="AU846" s="354"/>
      <c r="AV846" s="354"/>
      <c r="AW846" s="354"/>
      <c r="AX846" s="354"/>
    </row>
    <row r="847" spans="1:50" ht="45" customHeight="1" x14ac:dyDescent="0.15">
      <c r="A847" s="373">
        <v>11</v>
      </c>
      <c r="B847" s="373">
        <v>1</v>
      </c>
      <c r="C847" s="355" t="s">
        <v>617</v>
      </c>
      <c r="D847" s="341"/>
      <c r="E847" s="341"/>
      <c r="F847" s="341"/>
      <c r="G847" s="341"/>
      <c r="H847" s="341"/>
      <c r="I847" s="341"/>
      <c r="J847" s="342">
        <v>7370005002147</v>
      </c>
      <c r="K847" s="343"/>
      <c r="L847" s="343"/>
      <c r="M847" s="343"/>
      <c r="N847" s="343"/>
      <c r="O847" s="343"/>
      <c r="P847" s="356" t="s">
        <v>607</v>
      </c>
      <c r="Q847" s="344"/>
      <c r="R847" s="344"/>
      <c r="S847" s="344"/>
      <c r="T847" s="344"/>
      <c r="U847" s="344"/>
      <c r="V847" s="344"/>
      <c r="W847" s="344"/>
      <c r="X847" s="344"/>
      <c r="Y847" s="345">
        <v>7</v>
      </c>
      <c r="Z847" s="346"/>
      <c r="AA847" s="346"/>
      <c r="AB847" s="347"/>
      <c r="AC847" s="357" t="s">
        <v>516</v>
      </c>
      <c r="AD847" s="365"/>
      <c r="AE847" s="365"/>
      <c r="AF847" s="365"/>
      <c r="AG847" s="365"/>
      <c r="AH847" s="349">
        <v>1</v>
      </c>
      <c r="AI847" s="350"/>
      <c r="AJ847" s="350"/>
      <c r="AK847" s="350"/>
      <c r="AL847" s="351">
        <v>100</v>
      </c>
      <c r="AM847" s="352"/>
      <c r="AN847" s="352"/>
      <c r="AO847" s="353"/>
      <c r="AP847" s="354" t="s">
        <v>592</v>
      </c>
      <c r="AQ847" s="354"/>
      <c r="AR847" s="354"/>
      <c r="AS847" s="354"/>
      <c r="AT847" s="354"/>
      <c r="AU847" s="354"/>
      <c r="AV847" s="354"/>
      <c r="AW847" s="354"/>
      <c r="AX847" s="354"/>
    </row>
    <row r="848" spans="1:50" ht="45" customHeight="1" x14ac:dyDescent="0.15">
      <c r="A848" s="373">
        <v>12</v>
      </c>
      <c r="B848" s="373">
        <v>1</v>
      </c>
      <c r="C848" s="355" t="s">
        <v>618</v>
      </c>
      <c r="D848" s="341"/>
      <c r="E848" s="341"/>
      <c r="F848" s="341"/>
      <c r="G848" s="341"/>
      <c r="H848" s="341"/>
      <c r="I848" s="341"/>
      <c r="J848" s="342">
        <v>2122005000036</v>
      </c>
      <c r="K848" s="343"/>
      <c r="L848" s="343"/>
      <c r="M848" s="343"/>
      <c r="N848" s="343"/>
      <c r="O848" s="343"/>
      <c r="P848" s="356" t="s">
        <v>608</v>
      </c>
      <c r="Q848" s="344"/>
      <c r="R848" s="344"/>
      <c r="S848" s="344"/>
      <c r="T848" s="344"/>
      <c r="U848" s="344"/>
      <c r="V848" s="344"/>
      <c r="W848" s="344"/>
      <c r="X848" s="344"/>
      <c r="Y848" s="345">
        <v>3</v>
      </c>
      <c r="Z848" s="346"/>
      <c r="AA848" s="346"/>
      <c r="AB848" s="347"/>
      <c r="AC848" s="357" t="s">
        <v>516</v>
      </c>
      <c r="AD848" s="365"/>
      <c r="AE848" s="365"/>
      <c r="AF848" s="365"/>
      <c r="AG848" s="365"/>
      <c r="AH848" s="349">
        <v>1</v>
      </c>
      <c r="AI848" s="350"/>
      <c r="AJ848" s="350"/>
      <c r="AK848" s="350"/>
      <c r="AL848" s="351">
        <v>100</v>
      </c>
      <c r="AM848" s="352"/>
      <c r="AN848" s="352"/>
      <c r="AO848" s="353"/>
      <c r="AP848" s="912" t="s">
        <v>663</v>
      </c>
      <c r="AQ848" s="354"/>
      <c r="AR848" s="354"/>
      <c r="AS848" s="354"/>
      <c r="AT848" s="354"/>
      <c r="AU848" s="354"/>
      <c r="AV848" s="354"/>
      <c r="AW848" s="354"/>
      <c r="AX848" s="354"/>
    </row>
    <row r="849" spans="1:50" ht="45" customHeight="1" x14ac:dyDescent="0.15">
      <c r="A849" s="373">
        <v>13</v>
      </c>
      <c r="B849" s="373">
        <v>1</v>
      </c>
      <c r="C849" s="355" t="s">
        <v>619</v>
      </c>
      <c r="D849" s="341"/>
      <c r="E849" s="341"/>
      <c r="F849" s="341"/>
      <c r="G849" s="341"/>
      <c r="H849" s="341"/>
      <c r="I849" s="341"/>
      <c r="J849" s="342">
        <v>2010705001331</v>
      </c>
      <c r="K849" s="343"/>
      <c r="L849" s="343"/>
      <c r="M849" s="343"/>
      <c r="N849" s="343"/>
      <c r="O849" s="343"/>
      <c r="P849" s="356" t="s">
        <v>609</v>
      </c>
      <c r="Q849" s="344"/>
      <c r="R849" s="344"/>
      <c r="S849" s="344"/>
      <c r="T849" s="344"/>
      <c r="U849" s="344"/>
      <c r="V849" s="344"/>
      <c r="W849" s="344"/>
      <c r="X849" s="344"/>
      <c r="Y849" s="345">
        <v>2</v>
      </c>
      <c r="Z849" s="346"/>
      <c r="AA849" s="346"/>
      <c r="AB849" s="347"/>
      <c r="AC849" s="357" t="s">
        <v>516</v>
      </c>
      <c r="AD849" s="365"/>
      <c r="AE849" s="365"/>
      <c r="AF849" s="365"/>
      <c r="AG849" s="365"/>
      <c r="AH849" s="349">
        <v>1</v>
      </c>
      <c r="AI849" s="350"/>
      <c r="AJ849" s="350"/>
      <c r="AK849" s="350"/>
      <c r="AL849" s="351">
        <v>100</v>
      </c>
      <c r="AM849" s="352"/>
      <c r="AN849" s="352"/>
      <c r="AO849" s="353"/>
      <c r="AP849" s="912" t="s">
        <v>664</v>
      </c>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507</v>
      </c>
      <c r="AI869" s="358"/>
      <c r="AJ869" s="358"/>
      <c r="AK869" s="358"/>
      <c r="AL869" s="358" t="s">
        <v>21</v>
      </c>
      <c r="AM869" s="358"/>
      <c r="AN869" s="358"/>
      <c r="AO869" s="363"/>
      <c r="AP869" s="364" t="s">
        <v>431</v>
      </c>
      <c r="AQ869" s="364"/>
      <c r="AR869" s="364"/>
      <c r="AS869" s="364"/>
      <c r="AT869" s="364"/>
      <c r="AU869" s="364"/>
      <c r="AV869" s="364"/>
      <c r="AW869" s="364"/>
      <c r="AX869" s="364"/>
    </row>
    <row r="870" spans="1:50" ht="30" customHeight="1" x14ac:dyDescent="0.15">
      <c r="A870" s="373">
        <v>1</v>
      </c>
      <c r="B870" s="373">
        <v>1</v>
      </c>
      <c r="C870" s="355" t="s">
        <v>637</v>
      </c>
      <c r="D870" s="341"/>
      <c r="E870" s="341"/>
      <c r="F870" s="341"/>
      <c r="G870" s="341"/>
      <c r="H870" s="341"/>
      <c r="I870" s="341"/>
      <c r="J870" s="342">
        <v>8040005001619</v>
      </c>
      <c r="K870" s="343"/>
      <c r="L870" s="343"/>
      <c r="M870" s="343"/>
      <c r="N870" s="343"/>
      <c r="O870" s="343"/>
      <c r="P870" s="356" t="s">
        <v>638</v>
      </c>
      <c r="Q870" s="344"/>
      <c r="R870" s="344"/>
      <c r="S870" s="344"/>
      <c r="T870" s="344"/>
      <c r="U870" s="344"/>
      <c r="V870" s="344"/>
      <c r="W870" s="344"/>
      <c r="X870" s="344"/>
      <c r="Y870" s="345">
        <v>18</v>
      </c>
      <c r="Z870" s="346"/>
      <c r="AA870" s="346"/>
      <c r="AB870" s="347"/>
      <c r="AC870" s="357" t="s">
        <v>517</v>
      </c>
      <c r="AD870" s="365"/>
      <c r="AE870" s="365"/>
      <c r="AF870" s="365"/>
      <c r="AG870" s="365"/>
      <c r="AH870" s="366">
        <v>1</v>
      </c>
      <c r="AI870" s="367"/>
      <c r="AJ870" s="367"/>
      <c r="AK870" s="367"/>
      <c r="AL870" s="351">
        <v>100</v>
      </c>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507</v>
      </c>
      <c r="AI902" s="358"/>
      <c r="AJ902" s="358"/>
      <c r="AK902" s="358"/>
      <c r="AL902" s="358" t="s">
        <v>21</v>
      </c>
      <c r="AM902" s="358"/>
      <c r="AN902" s="358"/>
      <c r="AO902" s="363"/>
      <c r="AP902" s="364" t="s">
        <v>431</v>
      </c>
      <c r="AQ902" s="364"/>
      <c r="AR902" s="364"/>
      <c r="AS902" s="364"/>
      <c r="AT902" s="364"/>
      <c r="AU902" s="364"/>
      <c r="AV902" s="364"/>
      <c r="AW902" s="364"/>
      <c r="AX902" s="364"/>
    </row>
    <row r="903" spans="1:50" ht="30" customHeight="1" x14ac:dyDescent="0.15">
      <c r="A903" s="373">
        <v>1</v>
      </c>
      <c r="B903" s="373">
        <v>1</v>
      </c>
      <c r="C903" s="355" t="s">
        <v>641</v>
      </c>
      <c r="D903" s="341"/>
      <c r="E903" s="341"/>
      <c r="F903" s="341"/>
      <c r="G903" s="341"/>
      <c r="H903" s="341"/>
      <c r="I903" s="341"/>
      <c r="J903" s="342">
        <v>1010405009411</v>
      </c>
      <c r="K903" s="343"/>
      <c r="L903" s="343"/>
      <c r="M903" s="343"/>
      <c r="N903" s="343"/>
      <c r="O903" s="343"/>
      <c r="P903" s="356" t="s">
        <v>640</v>
      </c>
      <c r="Q903" s="344"/>
      <c r="R903" s="344"/>
      <c r="S903" s="344"/>
      <c r="T903" s="344"/>
      <c r="U903" s="344"/>
      <c r="V903" s="344"/>
      <c r="W903" s="344"/>
      <c r="X903" s="344"/>
      <c r="Y903" s="345">
        <v>17</v>
      </c>
      <c r="Z903" s="346"/>
      <c r="AA903" s="346"/>
      <c r="AB903" s="347"/>
      <c r="AC903" s="357" t="s">
        <v>513</v>
      </c>
      <c r="AD903" s="365"/>
      <c r="AE903" s="365"/>
      <c r="AF903" s="365"/>
      <c r="AG903" s="365"/>
      <c r="AH903" s="366">
        <v>1</v>
      </c>
      <c r="AI903" s="367"/>
      <c r="AJ903" s="367"/>
      <c r="AK903" s="367"/>
      <c r="AL903" s="351">
        <v>98.6</v>
      </c>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507</v>
      </c>
      <c r="AI935" s="358"/>
      <c r="AJ935" s="358"/>
      <c r="AK935" s="358"/>
      <c r="AL935" s="358" t="s">
        <v>21</v>
      </c>
      <c r="AM935" s="358"/>
      <c r="AN935" s="358"/>
      <c r="AO935" s="363"/>
      <c r="AP935" s="364" t="s">
        <v>431</v>
      </c>
      <c r="AQ935" s="364"/>
      <c r="AR935" s="364"/>
      <c r="AS935" s="364"/>
      <c r="AT935" s="364"/>
      <c r="AU935" s="364"/>
      <c r="AV935" s="364"/>
      <c r="AW935" s="364"/>
      <c r="AX935" s="364"/>
    </row>
    <row r="936" spans="1:50" ht="30" customHeight="1" x14ac:dyDescent="0.15">
      <c r="A936" s="373">
        <v>1</v>
      </c>
      <c r="B936" s="373">
        <v>1</v>
      </c>
      <c r="C936" s="355" t="s">
        <v>639</v>
      </c>
      <c r="D936" s="341"/>
      <c r="E936" s="341"/>
      <c r="F936" s="341"/>
      <c r="G936" s="341"/>
      <c r="H936" s="341"/>
      <c r="I936" s="341"/>
      <c r="J936" s="342">
        <v>1010405009411</v>
      </c>
      <c r="K936" s="343"/>
      <c r="L936" s="343"/>
      <c r="M936" s="343"/>
      <c r="N936" s="343"/>
      <c r="O936" s="343"/>
      <c r="P936" s="356" t="s">
        <v>642</v>
      </c>
      <c r="Q936" s="344"/>
      <c r="R936" s="344"/>
      <c r="S936" s="344"/>
      <c r="T936" s="344"/>
      <c r="U936" s="344"/>
      <c r="V936" s="344"/>
      <c r="W936" s="344"/>
      <c r="X936" s="344"/>
      <c r="Y936" s="345">
        <v>11</v>
      </c>
      <c r="Z936" s="346"/>
      <c r="AA936" s="346"/>
      <c r="AB936" s="347"/>
      <c r="AC936" s="357" t="s">
        <v>513</v>
      </c>
      <c r="AD936" s="365"/>
      <c r="AE936" s="365"/>
      <c r="AF936" s="365"/>
      <c r="AG936" s="365"/>
      <c r="AH936" s="366">
        <v>2</v>
      </c>
      <c r="AI936" s="367"/>
      <c r="AJ936" s="367"/>
      <c r="AK936" s="367"/>
      <c r="AL936" s="351">
        <v>91</v>
      </c>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507</v>
      </c>
      <c r="AI968" s="358"/>
      <c r="AJ968" s="358"/>
      <c r="AK968" s="358"/>
      <c r="AL968" s="358" t="s">
        <v>21</v>
      </c>
      <c r="AM968" s="358"/>
      <c r="AN968" s="358"/>
      <c r="AO968" s="363"/>
      <c r="AP968" s="364" t="s">
        <v>431</v>
      </c>
      <c r="AQ968" s="364"/>
      <c r="AR968" s="364"/>
      <c r="AS968" s="364"/>
      <c r="AT968" s="364"/>
      <c r="AU968" s="364"/>
      <c r="AV968" s="364"/>
      <c r="AW968" s="364"/>
      <c r="AX968" s="364"/>
    </row>
    <row r="969" spans="1:50" ht="30" customHeight="1" x14ac:dyDescent="0.15">
      <c r="A969" s="373">
        <v>1</v>
      </c>
      <c r="B969" s="373">
        <v>1</v>
      </c>
      <c r="C969" s="355" t="s">
        <v>644</v>
      </c>
      <c r="D969" s="341"/>
      <c r="E969" s="341"/>
      <c r="F969" s="341"/>
      <c r="G969" s="341"/>
      <c r="H969" s="341"/>
      <c r="I969" s="341"/>
      <c r="J969" s="342">
        <v>7010005018674</v>
      </c>
      <c r="K969" s="343"/>
      <c r="L969" s="343"/>
      <c r="M969" s="343"/>
      <c r="N969" s="343"/>
      <c r="O969" s="343"/>
      <c r="P969" s="356" t="s">
        <v>645</v>
      </c>
      <c r="Q969" s="344"/>
      <c r="R969" s="344"/>
      <c r="S969" s="344"/>
      <c r="T969" s="344"/>
      <c r="U969" s="344"/>
      <c r="V969" s="344"/>
      <c r="W969" s="344"/>
      <c r="X969" s="344"/>
      <c r="Y969" s="345">
        <v>9</v>
      </c>
      <c r="Z969" s="346"/>
      <c r="AA969" s="346"/>
      <c r="AB969" s="347"/>
      <c r="AC969" s="357" t="s">
        <v>513</v>
      </c>
      <c r="AD969" s="365"/>
      <c r="AE969" s="365"/>
      <c r="AF969" s="365"/>
      <c r="AG969" s="365"/>
      <c r="AH969" s="366">
        <v>2</v>
      </c>
      <c r="AI969" s="367"/>
      <c r="AJ969" s="367"/>
      <c r="AK969" s="367"/>
      <c r="AL969" s="351">
        <v>86.5</v>
      </c>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507</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507</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507</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461</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480</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396</v>
      </c>
      <c r="D1101" s="377"/>
      <c r="E1101" s="142" t="s">
        <v>395</v>
      </c>
      <c r="F1101" s="377"/>
      <c r="G1101" s="377"/>
      <c r="H1101" s="377"/>
      <c r="I1101" s="377"/>
      <c r="J1101" s="142" t="s">
        <v>430</v>
      </c>
      <c r="K1101" s="142"/>
      <c r="L1101" s="142"/>
      <c r="M1101" s="142"/>
      <c r="N1101" s="142"/>
      <c r="O1101" s="142"/>
      <c r="P1101" s="361" t="s">
        <v>27</v>
      </c>
      <c r="Q1101" s="361"/>
      <c r="R1101" s="361"/>
      <c r="S1101" s="361"/>
      <c r="T1101" s="361"/>
      <c r="U1101" s="361"/>
      <c r="V1101" s="361"/>
      <c r="W1101" s="361"/>
      <c r="X1101" s="361"/>
      <c r="Y1101" s="142" t="s">
        <v>432</v>
      </c>
      <c r="Z1101" s="377"/>
      <c r="AA1101" s="377"/>
      <c r="AB1101" s="377"/>
      <c r="AC1101" s="142" t="s">
        <v>376</v>
      </c>
      <c r="AD1101" s="142"/>
      <c r="AE1101" s="142"/>
      <c r="AF1101" s="142"/>
      <c r="AG1101" s="142"/>
      <c r="AH1101" s="361" t="s">
        <v>390</v>
      </c>
      <c r="AI1101" s="362"/>
      <c r="AJ1101" s="362"/>
      <c r="AK1101" s="362"/>
      <c r="AL1101" s="362" t="s">
        <v>21</v>
      </c>
      <c r="AM1101" s="362"/>
      <c r="AN1101" s="362"/>
      <c r="AO1101" s="378"/>
      <c r="AP1101" s="364" t="s">
        <v>462</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799" priority="14007">
      <formula>IF(RIGHT(TEXT(AD14,"0.#"),1)=".",FALSE,TRUE)</formula>
    </cfRule>
    <cfRule type="expression" dxfId="2798" priority="14008">
      <formula>IF(RIGHT(TEXT(AD14,"0.#"),1)=".",TRUE,FALSE)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10:Y816 Y796:Y803 Y794">
    <cfRule type="expression" dxfId="2789" priority="13657">
      <formula>IF(RIGHT(TEXT(Y794,"0.#"),1)=".",FALSE,TRUE)</formula>
    </cfRule>
    <cfRule type="expression" dxfId="2788" priority="13658">
      <formula>IF(RIGHT(TEXT(Y794,"0.#"),1)=".",TRUE,FALSE)</formula>
    </cfRule>
  </conditionalFormatting>
  <conditionalFormatting sqref="AD16:AQ17 AD15:AX15 P13:AX13 P14:AC17">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Y809 Y807">
    <cfRule type="expression" dxfId="703" priority="1">
      <formula>IF(RIGHT(TEXT(Y807,"0.#"),1)=".",FALSE,TRUE)</formula>
    </cfRule>
    <cfRule type="expression" dxfId="702" priority="2">
      <formula>IF(RIGHT(TEXT(Y807,"0.#"),1)=".",TRUE,FALSE)</formula>
    </cfRule>
  </conditionalFormatting>
  <conditionalFormatting sqref="Y808">
    <cfRule type="expression" dxfId="701" priority="3">
      <formula>IF(RIGHT(TEXT(Y808,"0.#"),1)=".",FALSE,TRUE)</formula>
    </cfRule>
    <cfRule type="expression" dxfId="700" priority="4">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485</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7"/>
      <c r="Z2" s="832"/>
      <c r="AA2" s="833"/>
      <c r="AB2" s="1041" t="s">
        <v>11</v>
      </c>
      <c r="AC2" s="1042"/>
      <c r="AD2" s="1043"/>
      <c r="AE2" s="1047" t="s">
        <v>356</v>
      </c>
      <c r="AF2" s="1047"/>
      <c r="AG2" s="1047"/>
      <c r="AH2" s="1047"/>
      <c r="AI2" s="1047" t="s">
        <v>362</v>
      </c>
      <c r="AJ2" s="1047"/>
      <c r="AK2" s="1047"/>
      <c r="AL2" s="1047"/>
      <c r="AM2" s="1047" t="s">
        <v>466</v>
      </c>
      <c r="AN2" s="1047"/>
      <c r="AO2" s="1047"/>
      <c r="AP2" s="554"/>
      <c r="AQ2" s="152" t="s">
        <v>354</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8"/>
      <c r="Z3" s="1039"/>
      <c r="AA3" s="1040"/>
      <c r="AB3" s="1044"/>
      <c r="AC3" s="1045"/>
      <c r="AD3" s="1046"/>
      <c r="AE3" s="244"/>
      <c r="AF3" s="244"/>
      <c r="AG3" s="244"/>
      <c r="AH3" s="244"/>
      <c r="AI3" s="244"/>
      <c r="AJ3" s="244"/>
      <c r="AK3" s="244"/>
      <c r="AL3" s="244"/>
      <c r="AM3" s="244"/>
      <c r="AN3" s="244"/>
      <c r="AO3" s="244"/>
      <c r="AP3" s="240"/>
      <c r="AQ3" s="191"/>
      <c r="AR3" s="192"/>
      <c r="AS3" s="126" t="s">
        <v>355</v>
      </c>
      <c r="AT3" s="127"/>
      <c r="AU3" s="192"/>
      <c r="AV3" s="192"/>
      <c r="AW3" s="395" t="s">
        <v>300</v>
      </c>
      <c r="AX3" s="396"/>
    </row>
    <row r="4" spans="1:50" ht="22.5" customHeight="1" x14ac:dyDescent="0.15">
      <c r="A4" s="400"/>
      <c r="B4" s="398"/>
      <c r="C4" s="398"/>
      <c r="D4" s="398"/>
      <c r="E4" s="398"/>
      <c r="F4" s="399"/>
      <c r="G4" s="561"/>
      <c r="H4" s="1014"/>
      <c r="I4" s="1014"/>
      <c r="J4" s="1014"/>
      <c r="K4" s="1014"/>
      <c r="L4" s="1014"/>
      <c r="M4" s="1014"/>
      <c r="N4" s="1014"/>
      <c r="O4" s="1015"/>
      <c r="P4" s="98"/>
      <c r="Q4" s="1022"/>
      <c r="R4" s="1022"/>
      <c r="S4" s="1022"/>
      <c r="T4" s="1022"/>
      <c r="U4" s="1022"/>
      <c r="V4" s="1022"/>
      <c r="W4" s="1022"/>
      <c r="X4" s="1023"/>
      <c r="Y4" s="1032" t="s">
        <v>12</v>
      </c>
      <c r="Z4" s="1033"/>
      <c r="AA4" s="1034"/>
      <c r="AB4" s="458"/>
      <c r="AC4" s="1036"/>
      <c r="AD4" s="103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16"/>
      <c r="H5" s="1017"/>
      <c r="I5" s="1017"/>
      <c r="J5" s="1017"/>
      <c r="K5" s="1017"/>
      <c r="L5" s="1017"/>
      <c r="M5" s="1017"/>
      <c r="N5" s="1017"/>
      <c r="O5" s="1018"/>
      <c r="P5" s="1024"/>
      <c r="Q5" s="1024"/>
      <c r="R5" s="1024"/>
      <c r="S5" s="1024"/>
      <c r="T5" s="1024"/>
      <c r="U5" s="1024"/>
      <c r="V5" s="1024"/>
      <c r="W5" s="1024"/>
      <c r="X5" s="1025"/>
      <c r="Y5" s="412" t="s">
        <v>54</v>
      </c>
      <c r="Z5" s="1029"/>
      <c r="AA5" s="1030"/>
      <c r="AB5" s="520"/>
      <c r="AC5" s="1035"/>
      <c r="AD5" s="103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9"/>
      <c r="H6" s="1020"/>
      <c r="I6" s="1020"/>
      <c r="J6" s="1020"/>
      <c r="K6" s="1020"/>
      <c r="L6" s="1020"/>
      <c r="M6" s="1020"/>
      <c r="N6" s="1020"/>
      <c r="O6" s="1021"/>
      <c r="P6" s="1026"/>
      <c r="Q6" s="1026"/>
      <c r="R6" s="1026"/>
      <c r="S6" s="1026"/>
      <c r="T6" s="1026"/>
      <c r="U6" s="1026"/>
      <c r="V6" s="1026"/>
      <c r="W6" s="1026"/>
      <c r="X6" s="1027"/>
      <c r="Y6" s="1028" t="s">
        <v>13</v>
      </c>
      <c r="Z6" s="1029"/>
      <c r="AA6" s="1030"/>
      <c r="AB6" s="594" t="s">
        <v>301</v>
      </c>
      <c r="AC6" s="1031"/>
      <c r="AD6" s="103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485</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7"/>
      <c r="Z9" s="832"/>
      <c r="AA9" s="833"/>
      <c r="AB9" s="1041" t="s">
        <v>11</v>
      </c>
      <c r="AC9" s="1042"/>
      <c r="AD9" s="1043"/>
      <c r="AE9" s="1047" t="s">
        <v>356</v>
      </c>
      <c r="AF9" s="1047"/>
      <c r="AG9" s="1047"/>
      <c r="AH9" s="1047"/>
      <c r="AI9" s="1047" t="s">
        <v>362</v>
      </c>
      <c r="AJ9" s="1047"/>
      <c r="AK9" s="1047"/>
      <c r="AL9" s="1047"/>
      <c r="AM9" s="1047" t="s">
        <v>466</v>
      </c>
      <c r="AN9" s="1047"/>
      <c r="AO9" s="1047"/>
      <c r="AP9" s="554"/>
      <c r="AQ9" s="152" t="s">
        <v>354</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355</v>
      </c>
      <c r="AT10" s="127"/>
      <c r="AU10" s="192"/>
      <c r="AV10" s="192"/>
      <c r="AW10" s="395" t="s">
        <v>300</v>
      </c>
      <c r="AX10" s="396"/>
    </row>
    <row r="11" spans="1:50" ht="22.5" customHeight="1" x14ac:dyDescent="0.15">
      <c r="A11" s="400"/>
      <c r="B11" s="398"/>
      <c r="C11" s="398"/>
      <c r="D11" s="398"/>
      <c r="E11" s="398"/>
      <c r="F11" s="399"/>
      <c r="G11" s="561"/>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8"/>
      <c r="AC11" s="1036"/>
      <c r="AD11" s="103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16"/>
      <c r="H12" s="1017"/>
      <c r="I12" s="1017"/>
      <c r="J12" s="1017"/>
      <c r="K12" s="1017"/>
      <c r="L12" s="1017"/>
      <c r="M12" s="1017"/>
      <c r="N12" s="1017"/>
      <c r="O12" s="1018"/>
      <c r="P12" s="1024"/>
      <c r="Q12" s="1024"/>
      <c r="R12" s="1024"/>
      <c r="S12" s="1024"/>
      <c r="T12" s="1024"/>
      <c r="U12" s="1024"/>
      <c r="V12" s="1024"/>
      <c r="W12" s="1024"/>
      <c r="X12" s="1025"/>
      <c r="Y12" s="412" t="s">
        <v>54</v>
      </c>
      <c r="Z12" s="1029"/>
      <c r="AA12" s="1030"/>
      <c r="AB12" s="520"/>
      <c r="AC12" s="1035"/>
      <c r="AD12" s="103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4" t="s">
        <v>301</v>
      </c>
      <c r="AC13" s="1031"/>
      <c r="AD13" s="103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485</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7"/>
      <c r="Z16" s="832"/>
      <c r="AA16" s="833"/>
      <c r="AB16" s="1041" t="s">
        <v>11</v>
      </c>
      <c r="AC16" s="1042"/>
      <c r="AD16" s="1043"/>
      <c r="AE16" s="1047" t="s">
        <v>356</v>
      </c>
      <c r="AF16" s="1047"/>
      <c r="AG16" s="1047"/>
      <c r="AH16" s="1047"/>
      <c r="AI16" s="1047" t="s">
        <v>362</v>
      </c>
      <c r="AJ16" s="1047"/>
      <c r="AK16" s="1047"/>
      <c r="AL16" s="1047"/>
      <c r="AM16" s="1047" t="s">
        <v>466</v>
      </c>
      <c r="AN16" s="1047"/>
      <c r="AO16" s="1047"/>
      <c r="AP16" s="554"/>
      <c r="AQ16" s="152" t="s">
        <v>354</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355</v>
      </c>
      <c r="AT17" s="127"/>
      <c r="AU17" s="192"/>
      <c r="AV17" s="192"/>
      <c r="AW17" s="395" t="s">
        <v>300</v>
      </c>
      <c r="AX17" s="396"/>
    </row>
    <row r="18" spans="1:50" ht="22.5" customHeight="1" x14ac:dyDescent="0.15">
      <c r="A18" s="400"/>
      <c r="B18" s="398"/>
      <c r="C18" s="398"/>
      <c r="D18" s="398"/>
      <c r="E18" s="398"/>
      <c r="F18" s="399"/>
      <c r="G18" s="561"/>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8"/>
      <c r="AC18" s="1036"/>
      <c r="AD18" s="103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16"/>
      <c r="H19" s="1017"/>
      <c r="I19" s="1017"/>
      <c r="J19" s="1017"/>
      <c r="K19" s="1017"/>
      <c r="L19" s="1017"/>
      <c r="M19" s="1017"/>
      <c r="N19" s="1017"/>
      <c r="O19" s="1018"/>
      <c r="P19" s="1024"/>
      <c r="Q19" s="1024"/>
      <c r="R19" s="1024"/>
      <c r="S19" s="1024"/>
      <c r="T19" s="1024"/>
      <c r="U19" s="1024"/>
      <c r="V19" s="1024"/>
      <c r="W19" s="1024"/>
      <c r="X19" s="1025"/>
      <c r="Y19" s="412" t="s">
        <v>54</v>
      </c>
      <c r="Z19" s="1029"/>
      <c r="AA19" s="1030"/>
      <c r="AB19" s="520"/>
      <c r="AC19" s="1035"/>
      <c r="AD19" s="103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4" t="s">
        <v>301</v>
      </c>
      <c r="AC20" s="1031"/>
      <c r="AD20" s="103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485</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7"/>
      <c r="Z23" s="832"/>
      <c r="AA23" s="833"/>
      <c r="AB23" s="1041" t="s">
        <v>11</v>
      </c>
      <c r="AC23" s="1042"/>
      <c r="AD23" s="1043"/>
      <c r="AE23" s="1047" t="s">
        <v>356</v>
      </c>
      <c r="AF23" s="1047"/>
      <c r="AG23" s="1047"/>
      <c r="AH23" s="1047"/>
      <c r="AI23" s="1047" t="s">
        <v>362</v>
      </c>
      <c r="AJ23" s="1047"/>
      <c r="AK23" s="1047"/>
      <c r="AL23" s="1047"/>
      <c r="AM23" s="1047" t="s">
        <v>466</v>
      </c>
      <c r="AN23" s="1047"/>
      <c r="AO23" s="1047"/>
      <c r="AP23" s="554"/>
      <c r="AQ23" s="152" t="s">
        <v>354</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355</v>
      </c>
      <c r="AT24" s="127"/>
      <c r="AU24" s="192"/>
      <c r="AV24" s="192"/>
      <c r="AW24" s="395" t="s">
        <v>300</v>
      </c>
      <c r="AX24" s="396"/>
    </row>
    <row r="25" spans="1:50" ht="22.5" customHeight="1" x14ac:dyDescent="0.15">
      <c r="A25" s="400"/>
      <c r="B25" s="398"/>
      <c r="C25" s="398"/>
      <c r="D25" s="398"/>
      <c r="E25" s="398"/>
      <c r="F25" s="399"/>
      <c r="G25" s="561"/>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8"/>
      <c r="AC25" s="1036"/>
      <c r="AD25" s="103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16"/>
      <c r="H26" s="1017"/>
      <c r="I26" s="1017"/>
      <c r="J26" s="1017"/>
      <c r="K26" s="1017"/>
      <c r="L26" s="1017"/>
      <c r="M26" s="1017"/>
      <c r="N26" s="1017"/>
      <c r="O26" s="1018"/>
      <c r="P26" s="1024"/>
      <c r="Q26" s="1024"/>
      <c r="R26" s="1024"/>
      <c r="S26" s="1024"/>
      <c r="T26" s="1024"/>
      <c r="U26" s="1024"/>
      <c r="V26" s="1024"/>
      <c r="W26" s="1024"/>
      <c r="X26" s="1025"/>
      <c r="Y26" s="412" t="s">
        <v>54</v>
      </c>
      <c r="Z26" s="1029"/>
      <c r="AA26" s="1030"/>
      <c r="AB26" s="520"/>
      <c r="AC26" s="1035"/>
      <c r="AD26" s="103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4" t="s">
        <v>301</v>
      </c>
      <c r="AC27" s="1031"/>
      <c r="AD27" s="103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485</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7"/>
      <c r="Z30" s="832"/>
      <c r="AA30" s="833"/>
      <c r="AB30" s="1041" t="s">
        <v>11</v>
      </c>
      <c r="AC30" s="1042"/>
      <c r="AD30" s="1043"/>
      <c r="AE30" s="1047" t="s">
        <v>356</v>
      </c>
      <c r="AF30" s="1047"/>
      <c r="AG30" s="1047"/>
      <c r="AH30" s="1047"/>
      <c r="AI30" s="1047" t="s">
        <v>362</v>
      </c>
      <c r="AJ30" s="1047"/>
      <c r="AK30" s="1047"/>
      <c r="AL30" s="1047"/>
      <c r="AM30" s="1047" t="s">
        <v>466</v>
      </c>
      <c r="AN30" s="1047"/>
      <c r="AO30" s="1047"/>
      <c r="AP30" s="554"/>
      <c r="AQ30" s="152" t="s">
        <v>354</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355</v>
      </c>
      <c r="AT31" s="127"/>
      <c r="AU31" s="192"/>
      <c r="AV31" s="192"/>
      <c r="AW31" s="395" t="s">
        <v>300</v>
      </c>
      <c r="AX31" s="396"/>
    </row>
    <row r="32" spans="1:50" ht="22.5" customHeight="1" x14ac:dyDescent="0.15">
      <c r="A32" s="400"/>
      <c r="B32" s="398"/>
      <c r="C32" s="398"/>
      <c r="D32" s="398"/>
      <c r="E32" s="398"/>
      <c r="F32" s="399"/>
      <c r="G32" s="561"/>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8"/>
      <c r="AC32" s="1036"/>
      <c r="AD32" s="103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16"/>
      <c r="H33" s="1017"/>
      <c r="I33" s="1017"/>
      <c r="J33" s="1017"/>
      <c r="K33" s="1017"/>
      <c r="L33" s="1017"/>
      <c r="M33" s="1017"/>
      <c r="N33" s="1017"/>
      <c r="O33" s="1018"/>
      <c r="P33" s="1024"/>
      <c r="Q33" s="1024"/>
      <c r="R33" s="1024"/>
      <c r="S33" s="1024"/>
      <c r="T33" s="1024"/>
      <c r="U33" s="1024"/>
      <c r="V33" s="1024"/>
      <c r="W33" s="1024"/>
      <c r="X33" s="1025"/>
      <c r="Y33" s="412" t="s">
        <v>54</v>
      </c>
      <c r="Z33" s="1029"/>
      <c r="AA33" s="1030"/>
      <c r="AB33" s="520"/>
      <c r="AC33" s="1035"/>
      <c r="AD33" s="103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4" t="s">
        <v>301</v>
      </c>
      <c r="AC34" s="1031"/>
      <c r="AD34" s="103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485</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7"/>
      <c r="Z37" s="832"/>
      <c r="AA37" s="833"/>
      <c r="AB37" s="1041" t="s">
        <v>11</v>
      </c>
      <c r="AC37" s="1042"/>
      <c r="AD37" s="1043"/>
      <c r="AE37" s="1047" t="s">
        <v>356</v>
      </c>
      <c r="AF37" s="1047"/>
      <c r="AG37" s="1047"/>
      <c r="AH37" s="1047"/>
      <c r="AI37" s="1047" t="s">
        <v>362</v>
      </c>
      <c r="AJ37" s="1047"/>
      <c r="AK37" s="1047"/>
      <c r="AL37" s="1047"/>
      <c r="AM37" s="1047" t="s">
        <v>466</v>
      </c>
      <c r="AN37" s="1047"/>
      <c r="AO37" s="1047"/>
      <c r="AP37" s="554"/>
      <c r="AQ37" s="152" t="s">
        <v>354</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355</v>
      </c>
      <c r="AT38" s="127"/>
      <c r="AU38" s="192"/>
      <c r="AV38" s="192"/>
      <c r="AW38" s="395" t="s">
        <v>300</v>
      </c>
      <c r="AX38" s="396"/>
    </row>
    <row r="39" spans="1:50" ht="22.5" customHeight="1" x14ac:dyDescent="0.15">
      <c r="A39" s="400"/>
      <c r="B39" s="398"/>
      <c r="C39" s="398"/>
      <c r="D39" s="398"/>
      <c r="E39" s="398"/>
      <c r="F39" s="399"/>
      <c r="G39" s="561"/>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8"/>
      <c r="AC39" s="1036"/>
      <c r="AD39" s="103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16"/>
      <c r="H40" s="1017"/>
      <c r="I40" s="1017"/>
      <c r="J40" s="1017"/>
      <c r="K40" s="1017"/>
      <c r="L40" s="1017"/>
      <c r="M40" s="1017"/>
      <c r="N40" s="1017"/>
      <c r="O40" s="1018"/>
      <c r="P40" s="1024"/>
      <c r="Q40" s="1024"/>
      <c r="R40" s="1024"/>
      <c r="S40" s="1024"/>
      <c r="T40" s="1024"/>
      <c r="U40" s="1024"/>
      <c r="V40" s="1024"/>
      <c r="W40" s="1024"/>
      <c r="X40" s="1025"/>
      <c r="Y40" s="412" t="s">
        <v>54</v>
      </c>
      <c r="Z40" s="1029"/>
      <c r="AA40" s="1030"/>
      <c r="AB40" s="520"/>
      <c r="AC40" s="1035"/>
      <c r="AD40" s="103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4" t="s">
        <v>301</v>
      </c>
      <c r="AC41" s="1031"/>
      <c r="AD41" s="103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485</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7"/>
      <c r="Z44" s="832"/>
      <c r="AA44" s="833"/>
      <c r="AB44" s="1041" t="s">
        <v>11</v>
      </c>
      <c r="AC44" s="1042"/>
      <c r="AD44" s="1043"/>
      <c r="AE44" s="1047" t="s">
        <v>356</v>
      </c>
      <c r="AF44" s="1047"/>
      <c r="AG44" s="1047"/>
      <c r="AH44" s="1047"/>
      <c r="AI44" s="1047" t="s">
        <v>362</v>
      </c>
      <c r="AJ44" s="1047"/>
      <c r="AK44" s="1047"/>
      <c r="AL44" s="1047"/>
      <c r="AM44" s="1047" t="s">
        <v>466</v>
      </c>
      <c r="AN44" s="1047"/>
      <c r="AO44" s="1047"/>
      <c r="AP44" s="554"/>
      <c r="AQ44" s="152" t="s">
        <v>354</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355</v>
      </c>
      <c r="AT45" s="127"/>
      <c r="AU45" s="192"/>
      <c r="AV45" s="192"/>
      <c r="AW45" s="395" t="s">
        <v>300</v>
      </c>
      <c r="AX45" s="396"/>
    </row>
    <row r="46" spans="1:50" ht="22.5" customHeight="1" x14ac:dyDescent="0.15">
      <c r="A46" s="400"/>
      <c r="B46" s="398"/>
      <c r="C46" s="398"/>
      <c r="D46" s="398"/>
      <c r="E46" s="398"/>
      <c r="F46" s="399"/>
      <c r="G46" s="561"/>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8"/>
      <c r="AC46" s="1036"/>
      <c r="AD46" s="103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16"/>
      <c r="H47" s="1017"/>
      <c r="I47" s="1017"/>
      <c r="J47" s="1017"/>
      <c r="K47" s="1017"/>
      <c r="L47" s="1017"/>
      <c r="M47" s="1017"/>
      <c r="N47" s="1017"/>
      <c r="O47" s="1018"/>
      <c r="P47" s="1024"/>
      <c r="Q47" s="1024"/>
      <c r="R47" s="1024"/>
      <c r="S47" s="1024"/>
      <c r="T47" s="1024"/>
      <c r="U47" s="1024"/>
      <c r="V47" s="1024"/>
      <c r="W47" s="1024"/>
      <c r="X47" s="1025"/>
      <c r="Y47" s="412" t="s">
        <v>54</v>
      </c>
      <c r="Z47" s="1029"/>
      <c r="AA47" s="1030"/>
      <c r="AB47" s="520"/>
      <c r="AC47" s="1035"/>
      <c r="AD47" s="103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4" t="s">
        <v>301</v>
      </c>
      <c r="AC48" s="1031"/>
      <c r="AD48" s="103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485</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7"/>
      <c r="Z51" s="832"/>
      <c r="AA51" s="833"/>
      <c r="AB51" s="554" t="s">
        <v>11</v>
      </c>
      <c r="AC51" s="1042"/>
      <c r="AD51" s="1043"/>
      <c r="AE51" s="1047" t="s">
        <v>356</v>
      </c>
      <c r="AF51" s="1047"/>
      <c r="AG51" s="1047"/>
      <c r="AH51" s="1047"/>
      <c r="AI51" s="1047" t="s">
        <v>362</v>
      </c>
      <c r="AJ51" s="1047"/>
      <c r="AK51" s="1047"/>
      <c r="AL51" s="1047"/>
      <c r="AM51" s="1047" t="s">
        <v>466</v>
      </c>
      <c r="AN51" s="1047"/>
      <c r="AO51" s="1047"/>
      <c r="AP51" s="554"/>
      <c r="AQ51" s="152" t="s">
        <v>354</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355</v>
      </c>
      <c r="AT52" s="127"/>
      <c r="AU52" s="192"/>
      <c r="AV52" s="192"/>
      <c r="AW52" s="395" t="s">
        <v>300</v>
      </c>
      <c r="AX52" s="396"/>
    </row>
    <row r="53" spans="1:50" ht="22.5" customHeight="1" x14ac:dyDescent="0.15">
      <c r="A53" s="400"/>
      <c r="B53" s="398"/>
      <c r="C53" s="398"/>
      <c r="D53" s="398"/>
      <c r="E53" s="398"/>
      <c r="F53" s="399"/>
      <c r="G53" s="561"/>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8"/>
      <c r="AC53" s="1036"/>
      <c r="AD53" s="103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16"/>
      <c r="H54" s="1017"/>
      <c r="I54" s="1017"/>
      <c r="J54" s="1017"/>
      <c r="K54" s="1017"/>
      <c r="L54" s="1017"/>
      <c r="M54" s="1017"/>
      <c r="N54" s="1017"/>
      <c r="O54" s="1018"/>
      <c r="P54" s="1024"/>
      <c r="Q54" s="1024"/>
      <c r="R54" s="1024"/>
      <c r="S54" s="1024"/>
      <c r="T54" s="1024"/>
      <c r="U54" s="1024"/>
      <c r="V54" s="1024"/>
      <c r="W54" s="1024"/>
      <c r="X54" s="1025"/>
      <c r="Y54" s="412" t="s">
        <v>54</v>
      </c>
      <c r="Z54" s="1029"/>
      <c r="AA54" s="1030"/>
      <c r="AB54" s="520"/>
      <c r="AC54" s="1035"/>
      <c r="AD54" s="103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4" t="s">
        <v>301</v>
      </c>
      <c r="AC55" s="1031"/>
      <c r="AD55" s="103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485</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7"/>
      <c r="Z58" s="832"/>
      <c r="AA58" s="833"/>
      <c r="AB58" s="1041" t="s">
        <v>11</v>
      </c>
      <c r="AC58" s="1042"/>
      <c r="AD58" s="1043"/>
      <c r="AE58" s="1047" t="s">
        <v>356</v>
      </c>
      <c r="AF58" s="1047"/>
      <c r="AG58" s="1047"/>
      <c r="AH58" s="1047"/>
      <c r="AI58" s="1047" t="s">
        <v>362</v>
      </c>
      <c r="AJ58" s="1047"/>
      <c r="AK58" s="1047"/>
      <c r="AL58" s="1047"/>
      <c r="AM58" s="1047" t="s">
        <v>466</v>
      </c>
      <c r="AN58" s="1047"/>
      <c r="AO58" s="1047"/>
      <c r="AP58" s="554"/>
      <c r="AQ58" s="152" t="s">
        <v>354</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355</v>
      </c>
      <c r="AT59" s="127"/>
      <c r="AU59" s="192"/>
      <c r="AV59" s="192"/>
      <c r="AW59" s="395" t="s">
        <v>300</v>
      </c>
      <c r="AX59" s="396"/>
    </row>
    <row r="60" spans="1:50" ht="22.5" customHeight="1" x14ac:dyDescent="0.15">
      <c r="A60" s="400"/>
      <c r="B60" s="398"/>
      <c r="C60" s="398"/>
      <c r="D60" s="398"/>
      <c r="E60" s="398"/>
      <c r="F60" s="399"/>
      <c r="G60" s="561"/>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8"/>
      <c r="AC60" s="1036"/>
      <c r="AD60" s="103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16"/>
      <c r="H61" s="1017"/>
      <c r="I61" s="1017"/>
      <c r="J61" s="1017"/>
      <c r="K61" s="1017"/>
      <c r="L61" s="1017"/>
      <c r="M61" s="1017"/>
      <c r="N61" s="1017"/>
      <c r="O61" s="1018"/>
      <c r="P61" s="1024"/>
      <c r="Q61" s="1024"/>
      <c r="R61" s="1024"/>
      <c r="S61" s="1024"/>
      <c r="T61" s="1024"/>
      <c r="U61" s="1024"/>
      <c r="V61" s="1024"/>
      <c r="W61" s="1024"/>
      <c r="X61" s="1025"/>
      <c r="Y61" s="412" t="s">
        <v>54</v>
      </c>
      <c r="Z61" s="1029"/>
      <c r="AA61" s="1030"/>
      <c r="AB61" s="520"/>
      <c r="AC61" s="1035"/>
      <c r="AD61" s="103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4" t="s">
        <v>301</v>
      </c>
      <c r="AC62" s="1031"/>
      <c r="AD62" s="103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485</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7"/>
      <c r="Z65" s="832"/>
      <c r="AA65" s="833"/>
      <c r="AB65" s="1041" t="s">
        <v>11</v>
      </c>
      <c r="AC65" s="1042"/>
      <c r="AD65" s="1043"/>
      <c r="AE65" s="1047" t="s">
        <v>356</v>
      </c>
      <c r="AF65" s="1047"/>
      <c r="AG65" s="1047"/>
      <c r="AH65" s="1047"/>
      <c r="AI65" s="1047" t="s">
        <v>362</v>
      </c>
      <c r="AJ65" s="1047"/>
      <c r="AK65" s="1047"/>
      <c r="AL65" s="1047"/>
      <c r="AM65" s="1047" t="s">
        <v>466</v>
      </c>
      <c r="AN65" s="1047"/>
      <c r="AO65" s="1047"/>
      <c r="AP65" s="554"/>
      <c r="AQ65" s="152" t="s">
        <v>354</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355</v>
      </c>
      <c r="AT66" s="127"/>
      <c r="AU66" s="192"/>
      <c r="AV66" s="192"/>
      <c r="AW66" s="395" t="s">
        <v>300</v>
      </c>
      <c r="AX66" s="396"/>
    </row>
    <row r="67" spans="1:50" ht="22.5" customHeight="1" x14ac:dyDescent="0.15">
      <c r="A67" s="400"/>
      <c r="B67" s="398"/>
      <c r="C67" s="398"/>
      <c r="D67" s="398"/>
      <c r="E67" s="398"/>
      <c r="F67" s="399"/>
      <c r="G67" s="561"/>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8"/>
      <c r="AC67" s="1036"/>
      <c r="AD67" s="103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16"/>
      <c r="H68" s="1017"/>
      <c r="I68" s="1017"/>
      <c r="J68" s="1017"/>
      <c r="K68" s="1017"/>
      <c r="L68" s="1017"/>
      <c r="M68" s="1017"/>
      <c r="N68" s="1017"/>
      <c r="O68" s="1018"/>
      <c r="P68" s="1024"/>
      <c r="Q68" s="1024"/>
      <c r="R68" s="1024"/>
      <c r="S68" s="1024"/>
      <c r="T68" s="1024"/>
      <c r="U68" s="1024"/>
      <c r="V68" s="1024"/>
      <c r="W68" s="1024"/>
      <c r="X68" s="1025"/>
      <c r="Y68" s="412" t="s">
        <v>54</v>
      </c>
      <c r="Z68" s="1029"/>
      <c r="AA68" s="1030"/>
      <c r="AB68" s="520"/>
      <c r="AC68" s="1035"/>
      <c r="AD68" s="103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9"/>
      <c r="H69" s="1020"/>
      <c r="I69" s="1020"/>
      <c r="J69" s="1020"/>
      <c r="K69" s="1020"/>
      <c r="L69" s="1020"/>
      <c r="M69" s="1020"/>
      <c r="N69" s="1020"/>
      <c r="O69" s="1021"/>
      <c r="P69" s="1026"/>
      <c r="Q69" s="1026"/>
      <c r="R69" s="1026"/>
      <c r="S69" s="1026"/>
      <c r="T69" s="1026"/>
      <c r="U69" s="1026"/>
      <c r="V69" s="1026"/>
      <c r="W69" s="1026"/>
      <c r="X69" s="1027"/>
      <c r="Y69" s="412" t="s">
        <v>13</v>
      </c>
      <c r="Z69" s="1029"/>
      <c r="AA69" s="1030"/>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5"/>
      <c r="H2" s="596"/>
      <c r="I2" s="596"/>
      <c r="J2" s="596"/>
      <c r="K2" s="596"/>
      <c r="L2" s="596"/>
      <c r="M2" s="596"/>
      <c r="N2" s="596"/>
      <c r="O2" s="596"/>
      <c r="P2" s="596"/>
      <c r="Q2" s="596"/>
      <c r="R2" s="596"/>
      <c r="S2" s="596"/>
      <c r="T2" s="596"/>
      <c r="U2" s="596"/>
      <c r="V2" s="596"/>
      <c r="W2" s="596"/>
      <c r="X2" s="596"/>
      <c r="Y2" s="596"/>
      <c r="Z2" s="596"/>
      <c r="AA2" s="596"/>
      <c r="AB2" s="597"/>
      <c r="AC2" s="595" t="s">
        <v>508</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69"/>
      <c r="I3" s="669"/>
      <c r="J3" s="669"/>
      <c r="K3" s="669"/>
      <c r="L3" s="668" t="s">
        <v>18</v>
      </c>
      <c r="M3" s="669"/>
      <c r="N3" s="669"/>
      <c r="O3" s="669"/>
      <c r="P3" s="669"/>
      <c r="Q3" s="669"/>
      <c r="R3" s="669"/>
      <c r="S3" s="669"/>
      <c r="T3" s="669"/>
      <c r="U3" s="669"/>
      <c r="V3" s="669"/>
      <c r="W3" s="669"/>
      <c r="X3" s="670"/>
      <c r="Y3" s="653" t="s">
        <v>19</v>
      </c>
      <c r="Z3" s="654"/>
      <c r="AA3" s="654"/>
      <c r="AB3" s="801"/>
      <c r="AC3" s="818" t="s">
        <v>17</v>
      </c>
      <c r="AD3" s="669"/>
      <c r="AE3" s="669"/>
      <c r="AF3" s="669"/>
      <c r="AG3" s="669"/>
      <c r="AH3" s="668" t="s">
        <v>18</v>
      </c>
      <c r="AI3" s="669"/>
      <c r="AJ3" s="669"/>
      <c r="AK3" s="669"/>
      <c r="AL3" s="669"/>
      <c r="AM3" s="669"/>
      <c r="AN3" s="669"/>
      <c r="AO3" s="669"/>
      <c r="AP3" s="669"/>
      <c r="AQ3" s="669"/>
      <c r="AR3" s="669"/>
      <c r="AS3" s="669"/>
      <c r="AT3" s="670"/>
      <c r="AU3" s="653" t="s">
        <v>19</v>
      </c>
      <c r="AV3" s="654"/>
      <c r="AW3" s="654"/>
      <c r="AX3" s="655"/>
    </row>
    <row r="4" spans="1:50" ht="24.75" customHeight="1" x14ac:dyDescent="0.15">
      <c r="A4" s="1060"/>
      <c r="B4" s="1061"/>
      <c r="C4" s="1061"/>
      <c r="D4" s="1061"/>
      <c r="E4" s="1061"/>
      <c r="F4" s="1062"/>
      <c r="G4" s="671"/>
      <c r="H4" s="672"/>
      <c r="I4" s="672"/>
      <c r="J4" s="672"/>
      <c r="K4" s="673"/>
      <c r="L4" s="665"/>
      <c r="M4" s="666"/>
      <c r="N4" s="666"/>
      <c r="O4" s="666"/>
      <c r="P4" s="666"/>
      <c r="Q4" s="666"/>
      <c r="R4" s="666"/>
      <c r="S4" s="666"/>
      <c r="T4" s="666"/>
      <c r="U4" s="666"/>
      <c r="V4" s="666"/>
      <c r="W4" s="666"/>
      <c r="X4" s="667"/>
      <c r="Y4" s="385"/>
      <c r="Z4" s="386"/>
      <c r="AA4" s="386"/>
      <c r="AB4" s="808"/>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60"/>
      <c r="B5" s="1061"/>
      <c r="C5" s="1061"/>
      <c r="D5" s="1061"/>
      <c r="E5" s="1061"/>
      <c r="F5" s="106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0"/>
      <c r="B6" s="1061"/>
      <c r="C6" s="1061"/>
      <c r="D6" s="1061"/>
      <c r="E6" s="1061"/>
      <c r="F6" s="106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0"/>
      <c r="B7" s="1061"/>
      <c r="C7" s="1061"/>
      <c r="D7" s="1061"/>
      <c r="E7" s="1061"/>
      <c r="F7" s="106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0"/>
      <c r="B8" s="1061"/>
      <c r="C8" s="1061"/>
      <c r="D8" s="1061"/>
      <c r="E8" s="1061"/>
      <c r="F8" s="106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0"/>
      <c r="B9" s="1061"/>
      <c r="C9" s="1061"/>
      <c r="D9" s="1061"/>
      <c r="E9" s="1061"/>
      <c r="F9" s="106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0"/>
      <c r="B10" s="1061"/>
      <c r="C10" s="1061"/>
      <c r="D10" s="1061"/>
      <c r="E10" s="1061"/>
      <c r="F10" s="106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0"/>
      <c r="B11" s="1061"/>
      <c r="C11" s="1061"/>
      <c r="D11" s="1061"/>
      <c r="E11" s="1061"/>
      <c r="F11" s="106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0"/>
      <c r="B12" s="1061"/>
      <c r="C12" s="1061"/>
      <c r="D12" s="1061"/>
      <c r="E12" s="1061"/>
      <c r="F12" s="106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0"/>
      <c r="B13" s="1061"/>
      <c r="C13" s="1061"/>
      <c r="D13" s="1061"/>
      <c r="E13" s="1061"/>
      <c r="F13" s="106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60"/>
      <c r="B16" s="1061"/>
      <c r="C16" s="1061"/>
      <c r="D16" s="1061"/>
      <c r="E16" s="1061"/>
      <c r="F16" s="1062"/>
      <c r="G16" s="818" t="s">
        <v>17</v>
      </c>
      <c r="H16" s="669"/>
      <c r="I16" s="669"/>
      <c r="J16" s="669"/>
      <c r="K16" s="669"/>
      <c r="L16" s="668" t="s">
        <v>18</v>
      </c>
      <c r="M16" s="669"/>
      <c r="N16" s="669"/>
      <c r="O16" s="669"/>
      <c r="P16" s="669"/>
      <c r="Q16" s="669"/>
      <c r="R16" s="669"/>
      <c r="S16" s="669"/>
      <c r="T16" s="669"/>
      <c r="U16" s="669"/>
      <c r="V16" s="669"/>
      <c r="W16" s="669"/>
      <c r="X16" s="670"/>
      <c r="Y16" s="653" t="s">
        <v>19</v>
      </c>
      <c r="Z16" s="654"/>
      <c r="AA16" s="654"/>
      <c r="AB16" s="801"/>
      <c r="AC16" s="818" t="s">
        <v>17</v>
      </c>
      <c r="AD16" s="669"/>
      <c r="AE16" s="669"/>
      <c r="AF16" s="669"/>
      <c r="AG16" s="669"/>
      <c r="AH16" s="668" t="s">
        <v>18</v>
      </c>
      <c r="AI16" s="669"/>
      <c r="AJ16" s="669"/>
      <c r="AK16" s="669"/>
      <c r="AL16" s="669"/>
      <c r="AM16" s="669"/>
      <c r="AN16" s="669"/>
      <c r="AO16" s="669"/>
      <c r="AP16" s="669"/>
      <c r="AQ16" s="669"/>
      <c r="AR16" s="669"/>
      <c r="AS16" s="669"/>
      <c r="AT16" s="670"/>
      <c r="AU16" s="653" t="s">
        <v>19</v>
      </c>
      <c r="AV16" s="654"/>
      <c r="AW16" s="654"/>
      <c r="AX16" s="655"/>
    </row>
    <row r="17" spans="1:50" ht="24.75" customHeight="1" x14ac:dyDescent="0.15">
      <c r="A17" s="1060"/>
      <c r="B17" s="1061"/>
      <c r="C17" s="1061"/>
      <c r="D17" s="1061"/>
      <c r="E17" s="1061"/>
      <c r="F17" s="1062"/>
      <c r="G17" s="671"/>
      <c r="H17" s="672"/>
      <c r="I17" s="672"/>
      <c r="J17" s="672"/>
      <c r="K17" s="673"/>
      <c r="L17" s="665"/>
      <c r="M17" s="666"/>
      <c r="N17" s="666"/>
      <c r="O17" s="666"/>
      <c r="P17" s="666"/>
      <c r="Q17" s="666"/>
      <c r="R17" s="666"/>
      <c r="S17" s="666"/>
      <c r="T17" s="666"/>
      <c r="U17" s="666"/>
      <c r="V17" s="666"/>
      <c r="W17" s="666"/>
      <c r="X17" s="667"/>
      <c r="Y17" s="385"/>
      <c r="Z17" s="386"/>
      <c r="AA17" s="386"/>
      <c r="AB17" s="808"/>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60"/>
      <c r="B18" s="1061"/>
      <c r="C18" s="1061"/>
      <c r="D18" s="1061"/>
      <c r="E18" s="1061"/>
      <c r="F18" s="106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0"/>
      <c r="B19" s="1061"/>
      <c r="C19" s="1061"/>
      <c r="D19" s="1061"/>
      <c r="E19" s="1061"/>
      <c r="F19" s="106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0"/>
      <c r="B20" s="1061"/>
      <c r="C20" s="1061"/>
      <c r="D20" s="1061"/>
      <c r="E20" s="1061"/>
      <c r="F20" s="106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0"/>
      <c r="B21" s="1061"/>
      <c r="C21" s="1061"/>
      <c r="D21" s="1061"/>
      <c r="E21" s="1061"/>
      <c r="F21" s="106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0"/>
      <c r="B22" s="1061"/>
      <c r="C22" s="1061"/>
      <c r="D22" s="1061"/>
      <c r="E22" s="1061"/>
      <c r="F22" s="106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0"/>
      <c r="B23" s="1061"/>
      <c r="C23" s="1061"/>
      <c r="D23" s="1061"/>
      <c r="E23" s="1061"/>
      <c r="F23" s="106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0"/>
      <c r="B24" s="1061"/>
      <c r="C24" s="1061"/>
      <c r="D24" s="1061"/>
      <c r="E24" s="1061"/>
      <c r="F24" s="106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0"/>
      <c r="B25" s="1061"/>
      <c r="C25" s="1061"/>
      <c r="D25" s="1061"/>
      <c r="E25" s="1061"/>
      <c r="F25" s="106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0"/>
      <c r="B26" s="1061"/>
      <c r="C26" s="1061"/>
      <c r="D26" s="1061"/>
      <c r="E26" s="1061"/>
      <c r="F26" s="106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60"/>
      <c r="B29" s="1061"/>
      <c r="C29" s="1061"/>
      <c r="D29" s="1061"/>
      <c r="E29" s="1061"/>
      <c r="F29" s="1062"/>
      <c r="G29" s="818" t="s">
        <v>17</v>
      </c>
      <c r="H29" s="669"/>
      <c r="I29" s="669"/>
      <c r="J29" s="669"/>
      <c r="K29" s="669"/>
      <c r="L29" s="668" t="s">
        <v>18</v>
      </c>
      <c r="M29" s="669"/>
      <c r="N29" s="669"/>
      <c r="O29" s="669"/>
      <c r="P29" s="669"/>
      <c r="Q29" s="669"/>
      <c r="R29" s="669"/>
      <c r="S29" s="669"/>
      <c r="T29" s="669"/>
      <c r="U29" s="669"/>
      <c r="V29" s="669"/>
      <c r="W29" s="669"/>
      <c r="X29" s="670"/>
      <c r="Y29" s="653" t="s">
        <v>19</v>
      </c>
      <c r="Z29" s="654"/>
      <c r="AA29" s="654"/>
      <c r="AB29" s="801"/>
      <c r="AC29" s="818" t="s">
        <v>17</v>
      </c>
      <c r="AD29" s="669"/>
      <c r="AE29" s="669"/>
      <c r="AF29" s="669"/>
      <c r="AG29" s="669"/>
      <c r="AH29" s="668" t="s">
        <v>18</v>
      </c>
      <c r="AI29" s="669"/>
      <c r="AJ29" s="669"/>
      <c r="AK29" s="669"/>
      <c r="AL29" s="669"/>
      <c r="AM29" s="669"/>
      <c r="AN29" s="669"/>
      <c r="AO29" s="669"/>
      <c r="AP29" s="669"/>
      <c r="AQ29" s="669"/>
      <c r="AR29" s="669"/>
      <c r="AS29" s="669"/>
      <c r="AT29" s="670"/>
      <c r="AU29" s="653" t="s">
        <v>19</v>
      </c>
      <c r="AV29" s="654"/>
      <c r="AW29" s="654"/>
      <c r="AX29" s="655"/>
    </row>
    <row r="30" spans="1:50" ht="24.75" customHeight="1" x14ac:dyDescent="0.15">
      <c r="A30" s="1060"/>
      <c r="B30" s="1061"/>
      <c r="C30" s="1061"/>
      <c r="D30" s="1061"/>
      <c r="E30" s="1061"/>
      <c r="F30" s="1062"/>
      <c r="G30" s="671"/>
      <c r="H30" s="672"/>
      <c r="I30" s="672"/>
      <c r="J30" s="672"/>
      <c r="K30" s="673"/>
      <c r="L30" s="665"/>
      <c r="M30" s="666"/>
      <c r="N30" s="666"/>
      <c r="O30" s="666"/>
      <c r="P30" s="666"/>
      <c r="Q30" s="666"/>
      <c r="R30" s="666"/>
      <c r="S30" s="666"/>
      <c r="T30" s="666"/>
      <c r="U30" s="666"/>
      <c r="V30" s="666"/>
      <c r="W30" s="666"/>
      <c r="X30" s="667"/>
      <c r="Y30" s="385"/>
      <c r="Z30" s="386"/>
      <c r="AA30" s="386"/>
      <c r="AB30" s="808"/>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60"/>
      <c r="B31" s="1061"/>
      <c r="C31" s="1061"/>
      <c r="D31" s="1061"/>
      <c r="E31" s="1061"/>
      <c r="F31" s="106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0"/>
      <c r="B32" s="1061"/>
      <c r="C32" s="1061"/>
      <c r="D32" s="1061"/>
      <c r="E32" s="1061"/>
      <c r="F32" s="106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0"/>
      <c r="B33" s="1061"/>
      <c r="C33" s="1061"/>
      <c r="D33" s="1061"/>
      <c r="E33" s="1061"/>
      <c r="F33" s="106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0"/>
      <c r="B34" s="1061"/>
      <c r="C34" s="1061"/>
      <c r="D34" s="1061"/>
      <c r="E34" s="1061"/>
      <c r="F34" s="106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0"/>
      <c r="B35" s="1061"/>
      <c r="C35" s="1061"/>
      <c r="D35" s="1061"/>
      <c r="E35" s="1061"/>
      <c r="F35" s="106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0"/>
      <c r="B36" s="1061"/>
      <c r="C36" s="1061"/>
      <c r="D36" s="1061"/>
      <c r="E36" s="1061"/>
      <c r="F36" s="106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0"/>
      <c r="B37" s="1061"/>
      <c r="C37" s="1061"/>
      <c r="D37" s="1061"/>
      <c r="E37" s="1061"/>
      <c r="F37" s="106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0"/>
      <c r="B38" s="1061"/>
      <c r="C38" s="1061"/>
      <c r="D38" s="1061"/>
      <c r="E38" s="1061"/>
      <c r="F38" s="106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0"/>
      <c r="B39" s="1061"/>
      <c r="C39" s="1061"/>
      <c r="D39" s="1061"/>
      <c r="E39" s="1061"/>
      <c r="F39" s="106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60"/>
      <c r="B42" s="1061"/>
      <c r="C42" s="1061"/>
      <c r="D42" s="1061"/>
      <c r="E42" s="1061"/>
      <c r="F42" s="1062"/>
      <c r="G42" s="818" t="s">
        <v>17</v>
      </c>
      <c r="H42" s="669"/>
      <c r="I42" s="669"/>
      <c r="J42" s="669"/>
      <c r="K42" s="669"/>
      <c r="L42" s="668" t="s">
        <v>18</v>
      </c>
      <c r="M42" s="669"/>
      <c r="N42" s="669"/>
      <c r="O42" s="669"/>
      <c r="P42" s="669"/>
      <c r="Q42" s="669"/>
      <c r="R42" s="669"/>
      <c r="S42" s="669"/>
      <c r="T42" s="669"/>
      <c r="U42" s="669"/>
      <c r="V42" s="669"/>
      <c r="W42" s="669"/>
      <c r="X42" s="670"/>
      <c r="Y42" s="653" t="s">
        <v>19</v>
      </c>
      <c r="Z42" s="654"/>
      <c r="AA42" s="654"/>
      <c r="AB42" s="801"/>
      <c r="AC42" s="818" t="s">
        <v>17</v>
      </c>
      <c r="AD42" s="669"/>
      <c r="AE42" s="669"/>
      <c r="AF42" s="669"/>
      <c r="AG42" s="669"/>
      <c r="AH42" s="668" t="s">
        <v>18</v>
      </c>
      <c r="AI42" s="669"/>
      <c r="AJ42" s="669"/>
      <c r="AK42" s="669"/>
      <c r="AL42" s="669"/>
      <c r="AM42" s="669"/>
      <c r="AN42" s="669"/>
      <c r="AO42" s="669"/>
      <c r="AP42" s="669"/>
      <c r="AQ42" s="669"/>
      <c r="AR42" s="669"/>
      <c r="AS42" s="669"/>
      <c r="AT42" s="670"/>
      <c r="AU42" s="653" t="s">
        <v>19</v>
      </c>
      <c r="AV42" s="654"/>
      <c r="AW42" s="654"/>
      <c r="AX42" s="655"/>
    </row>
    <row r="43" spans="1:50" ht="24.75" customHeight="1" x14ac:dyDescent="0.15">
      <c r="A43" s="1060"/>
      <c r="B43" s="1061"/>
      <c r="C43" s="1061"/>
      <c r="D43" s="1061"/>
      <c r="E43" s="1061"/>
      <c r="F43" s="1062"/>
      <c r="G43" s="671"/>
      <c r="H43" s="672"/>
      <c r="I43" s="672"/>
      <c r="J43" s="672"/>
      <c r="K43" s="673"/>
      <c r="L43" s="665"/>
      <c r="M43" s="666"/>
      <c r="N43" s="666"/>
      <c r="O43" s="666"/>
      <c r="P43" s="666"/>
      <c r="Q43" s="666"/>
      <c r="R43" s="666"/>
      <c r="S43" s="666"/>
      <c r="T43" s="666"/>
      <c r="U43" s="666"/>
      <c r="V43" s="666"/>
      <c r="W43" s="666"/>
      <c r="X43" s="667"/>
      <c r="Y43" s="385"/>
      <c r="Z43" s="386"/>
      <c r="AA43" s="386"/>
      <c r="AB43" s="808"/>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60"/>
      <c r="B44" s="1061"/>
      <c r="C44" s="1061"/>
      <c r="D44" s="1061"/>
      <c r="E44" s="1061"/>
      <c r="F44" s="106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0"/>
      <c r="B45" s="1061"/>
      <c r="C45" s="1061"/>
      <c r="D45" s="1061"/>
      <c r="E45" s="1061"/>
      <c r="F45" s="106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0"/>
      <c r="B46" s="1061"/>
      <c r="C46" s="1061"/>
      <c r="D46" s="1061"/>
      <c r="E46" s="1061"/>
      <c r="F46" s="106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0"/>
      <c r="B47" s="1061"/>
      <c r="C47" s="1061"/>
      <c r="D47" s="1061"/>
      <c r="E47" s="1061"/>
      <c r="F47" s="106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0"/>
      <c r="B48" s="1061"/>
      <c r="C48" s="1061"/>
      <c r="D48" s="1061"/>
      <c r="E48" s="1061"/>
      <c r="F48" s="106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0"/>
      <c r="B49" s="1061"/>
      <c r="C49" s="1061"/>
      <c r="D49" s="1061"/>
      <c r="E49" s="1061"/>
      <c r="F49" s="106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0"/>
      <c r="B50" s="1061"/>
      <c r="C50" s="1061"/>
      <c r="D50" s="1061"/>
      <c r="E50" s="1061"/>
      <c r="F50" s="106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0"/>
      <c r="B51" s="1061"/>
      <c r="C51" s="1061"/>
      <c r="D51" s="1061"/>
      <c r="E51" s="1061"/>
      <c r="F51" s="106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0"/>
      <c r="B52" s="1061"/>
      <c r="C52" s="1061"/>
      <c r="D52" s="1061"/>
      <c r="E52" s="1061"/>
      <c r="F52" s="106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60"/>
      <c r="B56" s="1061"/>
      <c r="C56" s="1061"/>
      <c r="D56" s="1061"/>
      <c r="E56" s="1061"/>
      <c r="F56" s="1062"/>
      <c r="G56" s="818" t="s">
        <v>17</v>
      </c>
      <c r="H56" s="669"/>
      <c r="I56" s="669"/>
      <c r="J56" s="669"/>
      <c r="K56" s="669"/>
      <c r="L56" s="668" t="s">
        <v>18</v>
      </c>
      <c r="M56" s="669"/>
      <c r="N56" s="669"/>
      <c r="O56" s="669"/>
      <c r="P56" s="669"/>
      <c r="Q56" s="669"/>
      <c r="R56" s="669"/>
      <c r="S56" s="669"/>
      <c r="T56" s="669"/>
      <c r="U56" s="669"/>
      <c r="V56" s="669"/>
      <c r="W56" s="669"/>
      <c r="X56" s="670"/>
      <c r="Y56" s="653" t="s">
        <v>19</v>
      </c>
      <c r="Z56" s="654"/>
      <c r="AA56" s="654"/>
      <c r="AB56" s="801"/>
      <c r="AC56" s="818" t="s">
        <v>17</v>
      </c>
      <c r="AD56" s="669"/>
      <c r="AE56" s="669"/>
      <c r="AF56" s="669"/>
      <c r="AG56" s="669"/>
      <c r="AH56" s="668" t="s">
        <v>18</v>
      </c>
      <c r="AI56" s="669"/>
      <c r="AJ56" s="669"/>
      <c r="AK56" s="669"/>
      <c r="AL56" s="669"/>
      <c r="AM56" s="669"/>
      <c r="AN56" s="669"/>
      <c r="AO56" s="669"/>
      <c r="AP56" s="669"/>
      <c r="AQ56" s="669"/>
      <c r="AR56" s="669"/>
      <c r="AS56" s="669"/>
      <c r="AT56" s="670"/>
      <c r="AU56" s="653" t="s">
        <v>19</v>
      </c>
      <c r="AV56" s="654"/>
      <c r="AW56" s="654"/>
      <c r="AX56" s="655"/>
    </row>
    <row r="57" spans="1:50" ht="24.75" customHeight="1" x14ac:dyDescent="0.15">
      <c r="A57" s="1060"/>
      <c r="B57" s="1061"/>
      <c r="C57" s="1061"/>
      <c r="D57" s="1061"/>
      <c r="E57" s="1061"/>
      <c r="F57" s="1062"/>
      <c r="G57" s="671"/>
      <c r="H57" s="672"/>
      <c r="I57" s="672"/>
      <c r="J57" s="672"/>
      <c r="K57" s="673"/>
      <c r="L57" s="665"/>
      <c r="M57" s="666"/>
      <c r="N57" s="666"/>
      <c r="O57" s="666"/>
      <c r="P57" s="666"/>
      <c r="Q57" s="666"/>
      <c r="R57" s="666"/>
      <c r="S57" s="666"/>
      <c r="T57" s="666"/>
      <c r="U57" s="666"/>
      <c r="V57" s="666"/>
      <c r="W57" s="666"/>
      <c r="X57" s="667"/>
      <c r="Y57" s="385"/>
      <c r="Z57" s="386"/>
      <c r="AA57" s="386"/>
      <c r="AB57" s="808"/>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60"/>
      <c r="B58" s="1061"/>
      <c r="C58" s="1061"/>
      <c r="D58" s="1061"/>
      <c r="E58" s="1061"/>
      <c r="F58" s="106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0"/>
      <c r="B59" s="1061"/>
      <c r="C59" s="1061"/>
      <c r="D59" s="1061"/>
      <c r="E59" s="1061"/>
      <c r="F59" s="106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0"/>
      <c r="B60" s="1061"/>
      <c r="C60" s="1061"/>
      <c r="D60" s="1061"/>
      <c r="E60" s="1061"/>
      <c r="F60" s="106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0"/>
      <c r="B61" s="1061"/>
      <c r="C61" s="1061"/>
      <c r="D61" s="1061"/>
      <c r="E61" s="1061"/>
      <c r="F61" s="106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0"/>
      <c r="B62" s="1061"/>
      <c r="C62" s="1061"/>
      <c r="D62" s="1061"/>
      <c r="E62" s="1061"/>
      <c r="F62" s="106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0"/>
      <c r="B63" s="1061"/>
      <c r="C63" s="1061"/>
      <c r="D63" s="1061"/>
      <c r="E63" s="1061"/>
      <c r="F63" s="106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0"/>
      <c r="B64" s="1061"/>
      <c r="C64" s="1061"/>
      <c r="D64" s="1061"/>
      <c r="E64" s="1061"/>
      <c r="F64" s="106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0"/>
      <c r="B65" s="1061"/>
      <c r="C65" s="1061"/>
      <c r="D65" s="1061"/>
      <c r="E65" s="1061"/>
      <c r="F65" s="106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0"/>
      <c r="B66" s="1061"/>
      <c r="C66" s="1061"/>
      <c r="D66" s="1061"/>
      <c r="E66" s="1061"/>
      <c r="F66" s="106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60"/>
      <c r="B69" s="1061"/>
      <c r="C69" s="1061"/>
      <c r="D69" s="1061"/>
      <c r="E69" s="1061"/>
      <c r="F69" s="1062"/>
      <c r="G69" s="818" t="s">
        <v>17</v>
      </c>
      <c r="H69" s="669"/>
      <c r="I69" s="669"/>
      <c r="J69" s="669"/>
      <c r="K69" s="669"/>
      <c r="L69" s="668" t="s">
        <v>18</v>
      </c>
      <c r="M69" s="669"/>
      <c r="N69" s="669"/>
      <c r="O69" s="669"/>
      <c r="P69" s="669"/>
      <c r="Q69" s="669"/>
      <c r="R69" s="669"/>
      <c r="S69" s="669"/>
      <c r="T69" s="669"/>
      <c r="U69" s="669"/>
      <c r="V69" s="669"/>
      <c r="W69" s="669"/>
      <c r="X69" s="670"/>
      <c r="Y69" s="653" t="s">
        <v>19</v>
      </c>
      <c r="Z69" s="654"/>
      <c r="AA69" s="654"/>
      <c r="AB69" s="801"/>
      <c r="AC69" s="818" t="s">
        <v>17</v>
      </c>
      <c r="AD69" s="669"/>
      <c r="AE69" s="669"/>
      <c r="AF69" s="669"/>
      <c r="AG69" s="669"/>
      <c r="AH69" s="668" t="s">
        <v>18</v>
      </c>
      <c r="AI69" s="669"/>
      <c r="AJ69" s="669"/>
      <c r="AK69" s="669"/>
      <c r="AL69" s="669"/>
      <c r="AM69" s="669"/>
      <c r="AN69" s="669"/>
      <c r="AO69" s="669"/>
      <c r="AP69" s="669"/>
      <c r="AQ69" s="669"/>
      <c r="AR69" s="669"/>
      <c r="AS69" s="669"/>
      <c r="AT69" s="670"/>
      <c r="AU69" s="653" t="s">
        <v>19</v>
      </c>
      <c r="AV69" s="654"/>
      <c r="AW69" s="654"/>
      <c r="AX69" s="655"/>
    </row>
    <row r="70" spans="1:50" ht="24.75" customHeight="1" x14ac:dyDescent="0.15">
      <c r="A70" s="1060"/>
      <c r="B70" s="1061"/>
      <c r="C70" s="1061"/>
      <c r="D70" s="1061"/>
      <c r="E70" s="1061"/>
      <c r="F70" s="1062"/>
      <c r="G70" s="671"/>
      <c r="H70" s="672"/>
      <c r="I70" s="672"/>
      <c r="J70" s="672"/>
      <c r="K70" s="673"/>
      <c r="L70" s="665"/>
      <c r="M70" s="666"/>
      <c r="N70" s="666"/>
      <c r="O70" s="666"/>
      <c r="P70" s="666"/>
      <c r="Q70" s="666"/>
      <c r="R70" s="666"/>
      <c r="S70" s="666"/>
      <c r="T70" s="666"/>
      <c r="U70" s="666"/>
      <c r="V70" s="666"/>
      <c r="W70" s="666"/>
      <c r="X70" s="667"/>
      <c r="Y70" s="385"/>
      <c r="Z70" s="386"/>
      <c r="AA70" s="386"/>
      <c r="AB70" s="808"/>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60"/>
      <c r="B71" s="1061"/>
      <c r="C71" s="1061"/>
      <c r="D71" s="1061"/>
      <c r="E71" s="1061"/>
      <c r="F71" s="106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0"/>
      <c r="B72" s="1061"/>
      <c r="C72" s="1061"/>
      <c r="D72" s="1061"/>
      <c r="E72" s="1061"/>
      <c r="F72" s="106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0"/>
      <c r="B73" s="1061"/>
      <c r="C73" s="1061"/>
      <c r="D73" s="1061"/>
      <c r="E73" s="1061"/>
      <c r="F73" s="106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0"/>
      <c r="B74" s="1061"/>
      <c r="C74" s="1061"/>
      <c r="D74" s="1061"/>
      <c r="E74" s="1061"/>
      <c r="F74" s="106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0"/>
      <c r="B75" s="1061"/>
      <c r="C75" s="1061"/>
      <c r="D75" s="1061"/>
      <c r="E75" s="1061"/>
      <c r="F75" s="106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0"/>
      <c r="B76" s="1061"/>
      <c r="C76" s="1061"/>
      <c r="D76" s="1061"/>
      <c r="E76" s="1061"/>
      <c r="F76" s="106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0"/>
      <c r="B77" s="1061"/>
      <c r="C77" s="1061"/>
      <c r="D77" s="1061"/>
      <c r="E77" s="1061"/>
      <c r="F77" s="106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0"/>
      <c r="B78" s="1061"/>
      <c r="C78" s="1061"/>
      <c r="D78" s="1061"/>
      <c r="E78" s="1061"/>
      <c r="F78" s="106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0"/>
      <c r="B79" s="1061"/>
      <c r="C79" s="1061"/>
      <c r="D79" s="1061"/>
      <c r="E79" s="1061"/>
      <c r="F79" s="106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60"/>
      <c r="B82" s="1061"/>
      <c r="C82" s="1061"/>
      <c r="D82" s="1061"/>
      <c r="E82" s="1061"/>
      <c r="F82" s="1062"/>
      <c r="G82" s="818" t="s">
        <v>17</v>
      </c>
      <c r="H82" s="669"/>
      <c r="I82" s="669"/>
      <c r="J82" s="669"/>
      <c r="K82" s="669"/>
      <c r="L82" s="668" t="s">
        <v>18</v>
      </c>
      <c r="M82" s="669"/>
      <c r="N82" s="669"/>
      <c r="O82" s="669"/>
      <c r="P82" s="669"/>
      <c r="Q82" s="669"/>
      <c r="R82" s="669"/>
      <c r="S82" s="669"/>
      <c r="T82" s="669"/>
      <c r="U82" s="669"/>
      <c r="V82" s="669"/>
      <c r="W82" s="669"/>
      <c r="X82" s="670"/>
      <c r="Y82" s="653" t="s">
        <v>19</v>
      </c>
      <c r="Z82" s="654"/>
      <c r="AA82" s="654"/>
      <c r="AB82" s="801"/>
      <c r="AC82" s="818" t="s">
        <v>17</v>
      </c>
      <c r="AD82" s="669"/>
      <c r="AE82" s="669"/>
      <c r="AF82" s="669"/>
      <c r="AG82" s="669"/>
      <c r="AH82" s="668" t="s">
        <v>18</v>
      </c>
      <c r="AI82" s="669"/>
      <c r="AJ82" s="669"/>
      <c r="AK82" s="669"/>
      <c r="AL82" s="669"/>
      <c r="AM82" s="669"/>
      <c r="AN82" s="669"/>
      <c r="AO82" s="669"/>
      <c r="AP82" s="669"/>
      <c r="AQ82" s="669"/>
      <c r="AR82" s="669"/>
      <c r="AS82" s="669"/>
      <c r="AT82" s="670"/>
      <c r="AU82" s="653" t="s">
        <v>19</v>
      </c>
      <c r="AV82" s="654"/>
      <c r="AW82" s="654"/>
      <c r="AX82" s="655"/>
    </row>
    <row r="83" spans="1:50" ht="24.75" customHeight="1" x14ac:dyDescent="0.15">
      <c r="A83" s="1060"/>
      <c r="B83" s="1061"/>
      <c r="C83" s="1061"/>
      <c r="D83" s="1061"/>
      <c r="E83" s="1061"/>
      <c r="F83" s="1062"/>
      <c r="G83" s="671"/>
      <c r="H83" s="672"/>
      <c r="I83" s="672"/>
      <c r="J83" s="672"/>
      <c r="K83" s="673"/>
      <c r="L83" s="665"/>
      <c r="M83" s="666"/>
      <c r="N83" s="666"/>
      <c r="O83" s="666"/>
      <c r="P83" s="666"/>
      <c r="Q83" s="666"/>
      <c r="R83" s="666"/>
      <c r="S83" s="666"/>
      <c r="T83" s="666"/>
      <c r="U83" s="666"/>
      <c r="V83" s="666"/>
      <c r="W83" s="666"/>
      <c r="X83" s="667"/>
      <c r="Y83" s="385"/>
      <c r="Z83" s="386"/>
      <c r="AA83" s="386"/>
      <c r="AB83" s="808"/>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60"/>
      <c r="B84" s="1061"/>
      <c r="C84" s="1061"/>
      <c r="D84" s="1061"/>
      <c r="E84" s="1061"/>
      <c r="F84" s="106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0"/>
      <c r="B85" s="1061"/>
      <c r="C85" s="1061"/>
      <c r="D85" s="1061"/>
      <c r="E85" s="1061"/>
      <c r="F85" s="106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0"/>
      <c r="B86" s="1061"/>
      <c r="C86" s="1061"/>
      <c r="D86" s="1061"/>
      <c r="E86" s="1061"/>
      <c r="F86" s="106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0"/>
      <c r="B87" s="1061"/>
      <c r="C87" s="1061"/>
      <c r="D87" s="1061"/>
      <c r="E87" s="1061"/>
      <c r="F87" s="106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0"/>
      <c r="B88" s="1061"/>
      <c r="C88" s="1061"/>
      <c r="D88" s="1061"/>
      <c r="E88" s="1061"/>
      <c r="F88" s="106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0"/>
      <c r="B89" s="1061"/>
      <c r="C89" s="1061"/>
      <c r="D89" s="1061"/>
      <c r="E89" s="1061"/>
      <c r="F89" s="106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0"/>
      <c r="B90" s="1061"/>
      <c r="C90" s="1061"/>
      <c r="D90" s="1061"/>
      <c r="E90" s="1061"/>
      <c r="F90" s="106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0"/>
      <c r="B91" s="1061"/>
      <c r="C91" s="1061"/>
      <c r="D91" s="1061"/>
      <c r="E91" s="1061"/>
      <c r="F91" s="106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0"/>
      <c r="B92" s="1061"/>
      <c r="C92" s="1061"/>
      <c r="D92" s="1061"/>
      <c r="E92" s="1061"/>
      <c r="F92" s="106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60"/>
      <c r="B95" s="1061"/>
      <c r="C95" s="1061"/>
      <c r="D95" s="1061"/>
      <c r="E95" s="1061"/>
      <c r="F95" s="1062"/>
      <c r="G95" s="818" t="s">
        <v>17</v>
      </c>
      <c r="H95" s="669"/>
      <c r="I95" s="669"/>
      <c r="J95" s="669"/>
      <c r="K95" s="669"/>
      <c r="L95" s="668" t="s">
        <v>18</v>
      </c>
      <c r="M95" s="669"/>
      <c r="N95" s="669"/>
      <c r="O95" s="669"/>
      <c r="P95" s="669"/>
      <c r="Q95" s="669"/>
      <c r="R95" s="669"/>
      <c r="S95" s="669"/>
      <c r="T95" s="669"/>
      <c r="U95" s="669"/>
      <c r="V95" s="669"/>
      <c r="W95" s="669"/>
      <c r="X95" s="670"/>
      <c r="Y95" s="653" t="s">
        <v>19</v>
      </c>
      <c r="Z95" s="654"/>
      <c r="AA95" s="654"/>
      <c r="AB95" s="801"/>
      <c r="AC95" s="818" t="s">
        <v>17</v>
      </c>
      <c r="AD95" s="669"/>
      <c r="AE95" s="669"/>
      <c r="AF95" s="669"/>
      <c r="AG95" s="669"/>
      <c r="AH95" s="668" t="s">
        <v>18</v>
      </c>
      <c r="AI95" s="669"/>
      <c r="AJ95" s="669"/>
      <c r="AK95" s="669"/>
      <c r="AL95" s="669"/>
      <c r="AM95" s="669"/>
      <c r="AN95" s="669"/>
      <c r="AO95" s="669"/>
      <c r="AP95" s="669"/>
      <c r="AQ95" s="669"/>
      <c r="AR95" s="669"/>
      <c r="AS95" s="669"/>
      <c r="AT95" s="670"/>
      <c r="AU95" s="653" t="s">
        <v>19</v>
      </c>
      <c r="AV95" s="654"/>
      <c r="AW95" s="654"/>
      <c r="AX95" s="655"/>
    </row>
    <row r="96" spans="1:50" ht="24.75" customHeight="1" x14ac:dyDescent="0.15">
      <c r="A96" s="1060"/>
      <c r="B96" s="1061"/>
      <c r="C96" s="1061"/>
      <c r="D96" s="1061"/>
      <c r="E96" s="1061"/>
      <c r="F96" s="1062"/>
      <c r="G96" s="671"/>
      <c r="H96" s="672"/>
      <c r="I96" s="672"/>
      <c r="J96" s="672"/>
      <c r="K96" s="673"/>
      <c r="L96" s="665"/>
      <c r="M96" s="666"/>
      <c r="N96" s="666"/>
      <c r="O96" s="666"/>
      <c r="P96" s="666"/>
      <c r="Q96" s="666"/>
      <c r="R96" s="666"/>
      <c r="S96" s="666"/>
      <c r="T96" s="666"/>
      <c r="U96" s="666"/>
      <c r="V96" s="666"/>
      <c r="W96" s="666"/>
      <c r="X96" s="667"/>
      <c r="Y96" s="385"/>
      <c r="Z96" s="386"/>
      <c r="AA96" s="386"/>
      <c r="AB96" s="808"/>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60"/>
      <c r="B97" s="1061"/>
      <c r="C97" s="1061"/>
      <c r="D97" s="1061"/>
      <c r="E97" s="1061"/>
      <c r="F97" s="106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0"/>
      <c r="B98" s="1061"/>
      <c r="C98" s="1061"/>
      <c r="D98" s="1061"/>
      <c r="E98" s="1061"/>
      <c r="F98" s="106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0"/>
      <c r="B99" s="1061"/>
      <c r="C99" s="1061"/>
      <c r="D99" s="1061"/>
      <c r="E99" s="1061"/>
      <c r="F99" s="106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0"/>
      <c r="B100" s="1061"/>
      <c r="C100" s="1061"/>
      <c r="D100" s="1061"/>
      <c r="E100" s="1061"/>
      <c r="F100" s="106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0"/>
      <c r="B101" s="1061"/>
      <c r="C101" s="1061"/>
      <c r="D101" s="1061"/>
      <c r="E101" s="1061"/>
      <c r="F101" s="106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0"/>
      <c r="B102" s="1061"/>
      <c r="C102" s="1061"/>
      <c r="D102" s="1061"/>
      <c r="E102" s="1061"/>
      <c r="F102" s="106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0"/>
      <c r="B103" s="1061"/>
      <c r="C103" s="1061"/>
      <c r="D103" s="1061"/>
      <c r="E103" s="1061"/>
      <c r="F103" s="106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0"/>
      <c r="B104" s="1061"/>
      <c r="C104" s="1061"/>
      <c r="D104" s="1061"/>
      <c r="E104" s="1061"/>
      <c r="F104" s="106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0"/>
      <c r="B105" s="1061"/>
      <c r="C105" s="1061"/>
      <c r="D105" s="1061"/>
      <c r="E105" s="1061"/>
      <c r="F105" s="106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60"/>
      <c r="B109" s="1061"/>
      <c r="C109" s="1061"/>
      <c r="D109" s="1061"/>
      <c r="E109" s="1061"/>
      <c r="F109" s="1062"/>
      <c r="G109" s="818" t="s">
        <v>17</v>
      </c>
      <c r="H109" s="669"/>
      <c r="I109" s="669"/>
      <c r="J109" s="669"/>
      <c r="K109" s="669"/>
      <c r="L109" s="668" t="s">
        <v>18</v>
      </c>
      <c r="M109" s="669"/>
      <c r="N109" s="669"/>
      <c r="O109" s="669"/>
      <c r="P109" s="669"/>
      <c r="Q109" s="669"/>
      <c r="R109" s="669"/>
      <c r="S109" s="669"/>
      <c r="T109" s="669"/>
      <c r="U109" s="669"/>
      <c r="V109" s="669"/>
      <c r="W109" s="669"/>
      <c r="X109" s="670"/>
      <c r="Y109" s="653" t="s">
        <v>19</v>
      </c>
      <c r="Z109" s="654"/>
      <c r="AA109" s="654"/>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3" t="s">
        <v>19</v>
      </c>
      <c r="AV109" s="654"/>
      <c r="AW109" s="654"/>
      <c r="AX109" s="655"/>
    </row>
    <row r="110" spans="1:50" ht="24.75" customHeight="1" x14ac:dyDescent="0.15">
      <c r="A110" s="1060"/>
      <c r="B110" s="1061"/>
      <c r="C110" s="1061"/>
      <c r="D110" s="1061"/>
      <c r="E110" s="1061"/>
      <c r="F110" s="106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8"/>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60"/>
      <c r="B111" s="1061"/>
      <c r="C111" s="1061"/>
      <c r="D111" s="1061"/>
      <c r="E111" s="1061"/>
      <c r="F111" s="106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0"/>
      <c r="B112" s="1061"/>
      <c r="C112" s="1061"/>
      <c r="D112" s="1061"/>
      <c r="E112" s="1061"/>
      <c r="F112" s="106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0"/>
      <c r="B113" s="1061"/>
      <c r="C113" s="1061"/>
      <c r="D113" s="1061"/>
      <c r="E113" s="1061"/>
      <c r="F113" s="106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0"/>
      <c r="B114" s="1061"/>
      <c r="C114" s="1061"/>
      <c r="D114" s="1061"/>
      <c r="E114" s="1061"/>
      <c r="F114" s="106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0"/>
      <c r="B115" s="1061"/>
      <c r="C115" s="1061"/>
      <c r="D115" s="1061"/>
      <c r="E115" s="1061"/>
      <c r="F115" s="106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0"/>
      <c r="B116" s="1061"/>
      <c r="C116" s="1061"/>
      <c r="D116" s="1061"/>
      <c r="E116" s="1061"/>
      <c r="F116" s="106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0"/>
      <c r="B117" s="1061"/>
      <c r="C117" s="1061"/>
      <c r="D117" s="1061"/>
      <c r="E117" s="1061"/>
      <c r="F117" s="106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0"/>
      <c r="B118" s="1061"/>
      <c r="C118" s="1061"/>
      <c r="D118" s="1061"/>
      <c r="E118" s="1061"/>
      <c r="F118" s="106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0"/>
      <c r="B119" s="1061"/>
      <c r="C119" s="1061"/>
      <c r="D119" s="1061"/>
      <c r="E119" s="1061"/>
      <c r="F119" s="106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60"/>
      <c r="B122" s="1061"/>
      <c r="C122" s="1061"/>
      <c r="D122" s="1061"/>
      <c r="E122" s="1061"/>
      <c r="F122" s="1062"/>
      <c r="G122" s="818" t="s">
        <v>17</v>
      </c>
      <c r="H122" s="669"/>
      <c r="I122" s="669"/>
      <c r="J122" s="669"/>
      <c r="K122" s="669"/>
      <c r="L122" s="668" t="s">
        <v>18</v>
      </c>
      <c r="M122" s="669"/>
      <c r="N122" s="669"/>
      <c r="O122" s="669"/>
      <c r="P122" s="669"/>
      <c r="Q122" s="669"/>
      <c r="R122" s="669"/>
      <c r="S122" s="669"/>
      <c r="T122" s="669"/>
      <c r="U122" s="669"/>
      <c r="V122" s="669"/>
      <c r="W122" s="669"/>
      <c r="X122" s="670"/>
      <c r="Y122" s="653" t="s">
        <v>19</v>
      </c>
      <c r="Z122" s="654"/>
      <c r="AA122" s="654"/>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3" t="s">
        <v>19</v>
      </c>
      <c r="AV122" s="654"/>
      <c r="AW122" s="654"/>
      <c r="AX122" s="655"/>
    </row>
    <row r="123" spans="1:50" ht="24.75" customHeight="1" x14ac:dyDescent="0.15">
      <c r="A123" s="1060"/>
      <c r="B123" s="1061"/>
      <c r="C123" s="1061"/>
      <c r="D123" s="1061"/>
      <c r="E123" s="1061"/>
      <c r="F123" s="106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8"/>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60"/>
      <c r="B124" s="1061"/>
      <c r="C124" s="1061"/>
      <c r="D124" s="1061"/>
      <c r="E124" s="1061"/>
      <c r="F124" s="106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0"/>
      <c r="B125" s="1061"/>
      <c r="C125" s="1061"/>
      <c r="D125" s="1061"/>
      <c r="E125" s="1061"/>
      <c r="F125" s="106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0"/>
      <c r="B126" s="1061"/>
      <c r="C126" s="1061"/>
      <c r="D126" s="1061"/>
      <c r="E126" s="1061"/>
      <c r="F126" s="106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0"/>
      <c r="B127" s="1061"/>
      <c r="C127" s="1061"/>
      <c r="D127" s="1061"/>
      <c r="E127" s="1061"/>
      <c r="F127" s="106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0"/>
      <c r="B128" s="1061"/>
      <c r="C128" s="1061"/>
      <c r="D128" s="1061"/>
      <c r="E128" s="1061"/>
      <c r="F128" s="106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0"/>
      <c r="B129" s="1061"/>
      <c r="C129" s="1061"/>
      <c r="D129" s="1061"/>
      <c r="E129" s="1061"/>
      <c r="F129" s="106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0"/>
      <c r="B130" s="1061"/>
      <c r="C130" s="1061"/>
      <c r="D130" s="1061"/>
      <c r="E130" s="1061"/>
      <c r="F130" s="106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0"/>
      <c r="B131" s="1061"/>
      <c r="C131" s="1061"/>
      <c r="D131" s="1061"/>
      <c r="E131" s="1061"/>
      <c r="F131" s="106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0"/>
      <c r="B132" s="1061"/>
      <c r="C132" s="1061"/>
      <c r="D132" s="1061"/>
      <c r="E132" s="1061"/>
      <c r="F132" s="106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60"/>
      <c r="B135" s="1061"/>
      <c r="C135" s="1061"/>
      <c r="D135" s="1061"/>
      <c r="E135" s="1061"/>
      <c r="F135" s="1062"/>
      <c r="G135" s="818" t="s">
        <v>17</v>
      </c>
      <c r="H135" s="669"/>
      <c r="I135" s="669"/>
      <c r="J135" s="669"/>
      <c r="K135" s="669"/>
      <c r="L135" s="668" t="s">
        <v>18</v>
      </c>
      <c r="M135" s="669"/>
      <c r="N135" s="669"/>
      <c r="O135" s="669"/>
      <c r="P135" s="669"/>
      <c r="Q135" s="669"/>
      <c r="R135" s="669"/>
      <c r="S135" s="669"/>
      <c r="T135" s="669"/>
      <c r="U135" s="669"/>
      <c r="V135" s="669"/>
      <c r="W135" s="669"/>
      <c r="X135" s="670"/>
      <c r="Y135" s="653" t="s">
        <v>19</v>
      </c>
      <c r="Z135" s="654"/>
      <c r="AA135" s="654"/>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3" t="s">
        <v>19</v>
      </c>
      <c r="AV135" s="654"/>
      <c r="AW135" s="654"/>
      <c r="AX135" s="655"/>
    </row>
    <row r="136" spans="1:50" ht="24.75" customHeight="1" x14ac:dyDescent="0.15">
      <c r="A136" s="1060"/>
      <c r="B136" s="1061"/>
      <c r="C136" s="1061"/>
      <c r="D136" s="1061"/>
      <c r="E136" s="1061"/>
      <c r="F136" s="106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8"/>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60"/>
      <c r="B137" s="1061"/>
      <c r="C137" s="1061"/>
      <c r="D137" s="1061"/>
      <c r="E137" s="1061"/>
      <c r="F137" s="106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0"/>
      <c r="B138" s="1061"/>
      <c r="C138" s="1061"/>
      <c r="D138" s="1061"/>
      <c r="E138" s="1061"/>
      <c r="F138" s="106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0"/>
      <c r="B139" s="1061"/>
      <c r="C139" s="1061"/>
      <c r="D139" s="1061"/>
      <c r="E139" s="1061"/>
      <c r="F139" s="106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0"/>
      <c r="B140" s="1061"/>
      <c r="C140" s="1061"/>
      <c r="D140" s="1061"/>
      <c r="E140" s="1061"/>
      <c r="F140" s="106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0"/>
      <c r="B141" s="1061"/>
      <c r="C141" s="1061"/>
      <c r="D141" s="1061"/>
      <c r="E141" s="1061"/>
      <c r="F141" s="106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0"/>
      <c r="B142" s="1061"/>
      <c r="C142" s="1061"/>
      <c r="D142" s="1061"/>
      <c r="E142" s="1061"/>
      <c r="F142" s="106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0"/>
      <c r="B143" s="1061"/>
      <c r="C143" s="1061"/>
      <c r="D143" s="1061"/>
      <c r="E143" s="1061"/>
      <c r="F143" s="106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0"/>
      <c r="B144" s="1061"/>
      <c r="C144" s="1061"/>
      <c r="D144" s="1061"/>
      <c r="E144" s="1061"/>
      <c r="F144" s="106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0"/>
      <c r="B145" s="1061"/>
      <c r="C145" s="1061"/>
      <c r="D145" s="1061"/>
      <c r="E145" s="1061"/>
      <c r="F145" s="106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60"/>
      <c r="B148" s="1061"/>
      <c r="C148" s="1061"/>
      <c r="D148" s="1061"/>
      <c r="E148" s="1061"/>
      <c r="F148" s="1062"/>
      <c r="G148" s="818" t="s">
        <v>17</v>
      </c>
      <c r="H148" s="669"/>
      <c r="I148" s="669"/>
      <c r="J148" s="669"/>
      <c r="K148" s="669"/>
      <c r="L148" s="668" t="s">
        <v>18</v>
      </c>
      <c r="M148" s="669"/>
      <c r="N148" s="669"/>
      <c r="O148" s="669"/>
      <c r="P148" s="669"/>
      <c r="Q148" s="669"/>
      <c r="R148" s="669"/>
      <c r="S148" s="669"/>
      <c r="T148" s="669"/>
      <c r="U148" s="669"/>
      <c r="V148" s="669"/>
      <c r="W148" s="669"/>
      <c r="X148" s="670"/>
      <c r="Y148" s="653" t="s">
        <v>19</v>
      </c>
      <c r="Z148" s="654"/>
      <c r="AA148" s="654"/>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3" t="s">
        <v>19</v>
      </c>
      <c r="AV148" s="654"/>
      <c r="AW148" s="654"/>
      <c r="AX148" s="655"/>
    </row>
    <row r="149" spans="1:50" ht="24.75" customHeight="1" x14ac:dyDescent="0.15">
      <c r="A149" s="1060"/>
      <c r="B149" s="1061"/>
      <c r="C149" s="1061"/>
      <c r="D149" s="1061"/>
      <c r="E149" s="1061"/>
      <c r="F149" s="106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8"/>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60"/>
      <c r="B150" s="1061"/>
      <c r="C150" s="1061"/>
      <c r="D150" s="1061"/>
      <c r="E150" s="1061"/>
      <c r="F150" s="106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0"/>
      <c r="B151" s="1061"/>
      <c r="C151" s="1061"/>
      <c r="D151" s="1061"/>
      <c r="E151" s="1061"/>
      <c r="F151" s="106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0"/>
      <c r="B152" s="1061"/>
      <c r="C152" s="1061"/>
      <c r="D152" s="1061"/>
      <c r="E152" s="1061"/>
      <c r="F152" s="106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0"/>
      <c r="B153" s="1061"/>
      <c r="C153" s="1061"/>
      <c r="D153" s="1061"/>
      <c r="E153" s="1061"/>
      <c r="F153" s="106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0"/>
      <c r="B154" s="1061"/>
      <c r="C154" s="1061"/>
      <c r="D154" s="1061"/>
      <c r="E154" s="1061"/>
      <c r="F154" s="106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0"/>
      <c r="B155" s="1061"/>
      <c r="C155" s="1061"/>
      <c r="D155" s="1061"/>
      <c r="E155" s="1061"/>
      <c r="F155" s="106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0"/>
      <c r="B156" s="1061"/>
      <c r="C156" s="1061"/>
      <c r="D156" s="1061"/>
      <c r="E156" s="1061"/>
      <c r="F156" s="106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0"/>
      <c r="B157" s="1061"/>
      <c r="C157" s="1061"/>
      <c r="D157" s="1061"/>
      <c r="E157" s="1061"/>
      <c r="F157" s="106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0"/>
      <c r="B158" s="1061"/>
      <c r="C158" s="1061"/>
      <c r="D158" s="1061"/>
      <c r="E158" s="1061"/>
      <c r="F158" s="106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60"/>
      <c r="B162" s="1061"/>
      <c r="C162" s="1061"/>
      <c r="D162" s="1061"/>
      <c r="E162" s="1061"/>
      <c r="F162" s="1062"/>
      <c r="G162" s="818" t="s">
        <v>17</v>
      </c>
      <c r="H162" s="669"/>
      <c r="I162" s="669"/>
      <c r="J162" s="669"/>
      <c r="K162" s="669"/>
      <c r="L162" s="668" t="s">
        <v>18</v>
      </c>
      <c r="M162" s="669"/>
      <c r="N162" s="669"/>
      <c r="O162" s="669"/>
      <c r="P162" s="669"/>
      <c r="Q162" s="669"/>
      <c r="R162" s="669"/>
      <c r="S162" s="669"/>
      <c r="T162" s="669"/>
      <c r="U162" s="669"/>
      <c r="V162" s="669"/>
      <c r="W162" s="669"/>
      <c r="X162" s="670"/>
      <c r="Y162" s="653" t="s">
        <v>19</v>
      </c>
      <c r="Z162" s="654"/>
      <c r="AA162" s="654"/>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3" t="s">
        <v>19</v>
      </c>
      <c r="AV162" s="654"/>
      <c r="AW162" s="654"/>
      <c r="AX162" s="655"/>
    </row>
    <row r="163" spans="1:50" ht="24.75" customHeight="1" x14ac:dyDescent="0.15">
      <c r="A163" s="1060"/>
      <c r="B163" s="1061"/>
      <c r="C163" s="1061"/>
      <c r="D163" s="1061"/>
      <c r="E163" s="1061"/>
      <c r="F163" s="106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8"/>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60"/>
      <c r="B164" s="1061"/>
      <c r="C164" s="1061"/>
      <c r="D164" s="1061"/>
      <c r="E164" s="1061"/>
      <c r="F164" s="106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0"/>
      <c r="B165" s="1061"/>
      <c r="C165" s="1061"/>
      <c r="D165" s="1061"/>
      <c r="E165" s="1061"/>
      <c r="F165" s="106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0"/>
      <c r="B166" s="1061"/>
      <c r="C166" s="1061"/>
      <c r="D166" s="1061"/>
      <c r="E166" s="1061"/>
      <c r="F166" s="106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0"/>
      <c r="B167" s="1061"/>
      <c r="C167" s="1061"/>
      <c r="D167" s="1061"/>
      <c r="E167" s="1061"/>
      <c r="F167" s="106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0"/>
      <c r="B168" s="1061"/>
      <c r="C168" s="1061"/>
      <c r="D168" s="1061"/>
      <c r="E168" s="1061"/>
      <c r="F168" s="106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0"/>
      <c r="B169" s="1061"/>
      <c r="C169" s="1061"/>
      <c r="D169" s="1061"/>
      <c r="E169" s="1061"/>
      <c r="F169" s="106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0"/>
      <c r="B170" s="1061"/>
      <c r="C170" s="1061"/>
      <c r="D170" s="1061"/>
      <c r="E170" s="1061"/>
      <c r="F170" s="106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0"/>
      <c r="B171" s="1061"/>
      <c r="C171" s="1061"/>
      <c r="D171" s="1061"/>
      <c r="E171" s="1061"/>
      <c r="F171" s="106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0"/>
      <c r="B172" s="1061"/>
      <c r="C172" s="1061"/>
      <c r="D172" s="1061"/>
      <c r="E172" s="1061"/>
      <c r="F172" s="106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60"/>
      <c r="B175" s="1061"/>
      <c r="C175" s="1061"/>
      <c r="D175" s="1061"/>
      <c r="E175" s="1061"/>
      <c r="F175" s="1062"/>
      <c r="G175" s="818" t="s">
        <v>17</v>
      </c>
      <c r="H175" s="669"/>
      <c r="I175" s="669"/>
      <c r="J175" s="669"/>
      <c r="K175" s="669"/>
      <c r="L175" s="668" t="s">
        <v>18</v>
      </c>
      <c r="M175" s="669"/>
      <c r="N175" s="669"/>
      <c r="O175" s="669"/>
      <c r="P175" s="669"/>
      <c r="Q175" s="669"/>
      <c r="R175" s="669"/>
      <c r="S175" s="669"/>
      <c r="T175" s="669"/>
      <c r="U175" s="669"/>
      <c r="V175" s="669"/>
      <c r="W175" s="669"/>
      <c r="X175" s="670"/>
      <c r="Y175" s="653" t="s">
        <v>19</v>
      </c>
      <c r="Z175" s="654"/>
      <c r="AA175" s="654"/>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3" t="s">
        <v>19</v>
      </c>
      <c r="AV175" s="654"/>
      <c r="AW175" s="654"/>
      <c r="AX175" s="655"/>
    </row>
    <row r="176" spans="1:50" ht="24.75" customHeight="1" x14ac:dyDescent="0.15">
      <c r="A176" s="1060"/>
      <c r="B176" s="1061"/>
      <c r="C176" s="1061"/>
      <c r="D176" s="1061"/>
      <c r="E176" s="1061"/>
      <c r="F176" s="106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8"/>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60"/>
      <c r="B177" s="1061"/>
      <c r="C177" s="1061"/>
      <c r="D177" s="1061"/>
      <c r="E177" s="1061"/>
      <c r="F177" s="106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0"/>
      <c r="B178" s="1061"/>
      <c r="C178" s="1061"/>
      <c r="D178" s="1061"/>
      <c r="E178" s="1061"/>
      <c r="F178" s="106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0"/>
      <c r="B179" s="1061"/>
      <c r="C179" s="1061"/>
      <c r="D179" s="1061"/>
      <c r="E179" s="1061"/>
      <c r="F179" s="106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0"/>
      <c r="B180" s="1061"/>
      <c r="C180" s="1061"/>
      <c r="D180" s="1061"/>
      <c r="E180" s="1061"/>
      <c r="F180" s="106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0"/>
      <c r="B181" s="1061"/>
      <c r="C181" s="1061"/>
      <c r="D181" s="1061"/>
      <c r="E181" s="1061"/>
      <c r="F181" s="106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0"/>
      <c r="B182" s="1061"/>
      <c r="C182" s="1061"/>
      <c r="D182" s="1061"/>
      <c r="E182" s="1061"/>
      <c r="F182" s="106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0"/>
      <c r="B183" s="1061"/>
      <c r="C183" s="1061"/>
      <c r="D183" s="1061"/>
      <c r="E183" s="1061"/>
      <c r="F183" s="106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0"/>
      <c r="B184" s="1061"/>
      <c r="C184" s="1061"/>
      <c r="D184" s="1061"/>
      <c r="E184" s="1061"/>
      <c r="F184" s="106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0"/>
      <c r="B185" s="1061"/>
      <c r="C185" s="1061"/>
      <c r="D185" s="1061"/>
      <c r="E185" s="1061"/>
      <c r="F185" s="106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60"/>
      <c r="B188" s="1061"/>
      <c r="C188" s="1061"/>
      <c r="D188" s="1061"/>
      <c r="E188" s="1061"/>
      <c r="F188" s="1062"/>
      <c r="G188" s="818" t="s">
        <v>17</v>
      </c>
      <c r="H188" s="669"/>
      <c r="I188" s="669"/>
      <c r="J188" s="669"/>
      <c r="K188" s="669"/>
      <c r="L188" s="668" t="s">
        <v>18</v>
      </c>
      <c r="M188" s="669"/>
      <c r="N188" s="669"/>
      <c r="O188" s="669"/>
      <c r="P188" s="669"/>
      <c r="Q188" s="669"/>
      <c r="R188" s="669"/>
      <c r="S188" s="669"/>
      <c r="T188" s="669"/>
      <c r="U188" s="669"/>
      <c r="V188" s="669"/>
      <c r="W188" s="669"/>
      <c r="X188" s="670"/>
      <c r="Y188" s="653" t="s">
        <v>19</v>
      </c>
      <c r="Z188" s="654"/>
      <c r="AA188" s="654"/>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3" t="s">
        <v>19</v>
      </c>
      <c r="AV188" s="654"/>
      <c r="AW188" s="654"/>
      <c r="AX188" s="655"/>
    </row>
    <row r="189" spans="1:50" ht="24.75" customHeight="1" x14ac:dyDescent="0.15">
      <c r="A189" s="1060"/>
      <c r="B189" s="1061"/>
      <c r="C189" s="1061"/>
      <c r="D189" s="1061"/>
      <c r="E189" s="1061"/>
      <c r="F189" s="106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8"/>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60"/>
      <c r="B190" s="1061"/>
      <c r="C190" s="1061"/>
      <c r="D190" s="1061"/>
      <c r="E190" s="1061"/>
      <c r="F190" s="106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0"/>
      <c r="B191" s="1061"/>
      <c r="C191" s="1061"/>
      <c r="D191" s="1061"/>
      <c r="E191" s="1061"/>
      <c r="F191" s="106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0"/>
      <c r="B192" s="1061"/>
      <c r="C192" s="1061"/>
      <c r="D192" s="1061"/>
      <c r="E192" s="1061"/>
      <c r="F192" s="106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0"/>
      <c r="B193" s="1061"/>
      <c r="C193" s="1061"/>
      <c r="D193" s="1061"/>
      <c r="E193" s="1061"/>
      <c r="F193" s="106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0"/>
      <c r="B194" s="1061"/>
      <c r="C194" s="1061"/>
      <c r="D194" s="1061"/>
      <c r="E194" s="1061"/>
      <c r="F194" s="106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0"/>
      <c r="B195" s="1061"/>
      <c r="C195" s="1061"/>
      <c r="D195" s="1061"/>
      <c r="E195" s="1061"/>
      <c r="F195" s="106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0"/>
      <c r="B196" s="1061"/>
      <c r="C196" s="1061"/>
      <c r="D196" s="1061"/>
      <c r="E196" s="1061"/>
      <c r="F196" s="106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0"/>
      <c r="B197" s="1061"/>
      <c r="C197" s="1061"/>
      <c r="D197" s="1061"/>
      <c r="E197" s="1061"/>
      <c r="F197" s="106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0"/>
      <c r="B198" s="1061"/>
      <c r="C198" s="1061"/>
      <c r="D198" s="1061"/>
      <c r="E198" s="1061"/>
      <c r="F198" s="106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60"/>
      <c r="B201" s="1061"/>
      <c r="C201" s="1061"/>
      <c r="D201" s="1061"/>
      <c r="E201" s="1061"/>
      <c r="F201" s="1062"/>
      <c r="G201" s="818" t="s">
        <v>17</v>
      </c>
      <c r="H201" s="669"/>
      <c r="I201" s="669"/>
      <c r="J201" s="669"/>
      <c r="K201" s="669"/>
      <c r="L201" s="668" t="s">
        <v>18</v>
      </c>
      <c r="M201" s="669"/>
      <c r="N201" s="669"/>
      <c r="O201" s="669"/>
      <c r="P201" s="669"/>
      <c r="Q201" s="669"/>
      <c r="R201" s="669"/>
      <c r="S201" s="669"/>
      <c r="T201" s="669"/>
      <c r="U201" s="669"/>
      <c r="V201" s="669"/>
      <c r="W201" s="669"/>
      <c r="X201" s="670"/>
      <c r="Y201" s="653" t="s">
        <v>19</v>
      </c>
      <c r="Z201" s="654"/>
      <c r="AA201" s="654"/>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3" t="s">
        <v>19</v>
      </c>
      <c r="AV201" s="654"/>
      <c r="AW201" s="654"/>
      <c r="AX201" s="655"/>
    </row>
    <row r="202" spans="1:50" ht="24.75" customHeight="1" x14ac:dyDescent="0.15">
      <c r="A202" s="1060"/>
      <c r="B202" s="1061"/>
      <c r="C202" s="1061"/>
      <c r="D202" s="1061"/>
      <c r="E202" s="1061"/>
      <c r="F202" s="106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8"/>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60"/>
      <c r="B203" s="1061"/>
      <c r="C203" s="1061"/>
      <c r="D203" s="1061"/>
      <c r="E203" s="1061"/>
      <c r="F203" s="106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0"/>
      <c r="B204" s="1061"/>
      <c r="C204" s="1061"/>
      <c r="D204" s="1061"/>
      <c r="E204" s="1061"/>
      <c r="F204" s="106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0"/>
      <c r="B205" s="1061"/>
      <c r="C205" s="1061"/>
      <c r="D205" s="1061"/>
      <c r="E205" s="1061"/>
      <c r="F205" s="106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0"/>
      <c r="B206" s="1061"/>
      <c r="C206" s="1061"/>
      <c r="D206" s="1061"/>
      <c r="E206" s="1061"/>
      <c r="F206" s="106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0"/>
      <c r="B207" s="1061"/>
      <c r="C207" s="1061"/>
      <c r="D207" s="1061"/>
      <c r="E207" s="1061"/>
      <c r="F207" s="106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0"/>
      <c r="B208" s="1061"/>
      <c r="C208" s="1061"/>
      <c r="D208" s="1061"/>
      <c r="E208" s="1061"/>
      <c r="F208" s="106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0"/>
      <c r="B209" s="1061"/>
      <c r="C209" s="1061"/>
      <c r="D209" s="1061"/>
      <c r="E209" s="1061"/>
      <c r="F209" s="106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0"/>
      <c r="B210" s="1061"/>
      <c r="C210" s="1061"/>
      <c r="D210" s="1061"/>
      <c r="E210" s="1061"/>
      <c r="F210" s="106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0"/>
      <c r="B211" s="1061"/>
      <c r="C211" s="1061"/>
      <c r="D211" s="1061"/>
      <c r="E211" s="1061"/>
      <c r="F211" s="106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60"/>
      <c r="B215" s="1061"/>
      <c r="C215" s="1061"/>
      <c r="D215" s="1061"/>
      <c r="E215" s="1061"/>
      <c r="F215" s="1062"/>
      <c r="G215" s="818" t="s">
        <v>17</v>
      </c>
      <c r="H215" s="669"/>
      <c r="I215" s="669"/>
      <c r="J215" s="669"/>
      <c r="K215" s="669"/>
      <c r="L215" s="668" t="s">
        <v>18</v>
      </c>
      <c r="M215" s="669"/>
      <c r="N215" s="669"/>
      <c r="O215" s="669"/>
      <c r="P215" s="669"/>
      <c r="Q215" s="669"/>
      <c r="R215" s="669"/>
      <c r="S215" s="669"/>
      <c r="T215" s="669"/>
      <c r="U215" s="669"/>
      <c r="V215" s="669"/>
      <c r="W215" s="669"/>
      <c r="X215" s="670"/>
      <c r="Y215" s="653" t="s">
        <v>19</v>
      </c>
      <c r="Z215" s="654"/>
      <c r="AA215" s="654"/>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3" t="s">
        <v>19</v>
      </c>
      <c r="AV215" s="654"/>
      <c r="AW215" s="654"/>
      <c r="AX215" s="655"/>
    </row>
    <row r="216" spans="1:50" ht="24.75" customHeight="1" x14ac:dyDescent="0.15">
      <c r="A216" s="1060"/>
      <c r="B216" s="1061"/>
      <c r="C216" s="1061"/>
      <c r="D216" s="1061"/>
      <c r="E216" s="1061"/>
      <c r="F216" s="106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8"/>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60"/>
      <c r="B217" s="1061"/>
      <c r="C217" s="1061"/>
      <c r="D217" s="1061"/>
      <c r="E217" s="1061"/>
      <c r="F217" s="106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0"/>
      <c r="B218" s="1061"/>
      <c r="C218" s="1061"/>
      <c r="D218" s="1061"/>
      <c r="E218" s="1061"/>
      <c r="F218" s="106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0"/>
      <c r="B219" s="1061"/>
      <c r="C219" s="1061"/>
      <c r="D219" s="1061"/>
      <c r="E219" s="1061"/>
      <c r="F219" s="106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0"/>
      <c r="B220" s="1061"/>
      <c r="C220" s="1061"/>
      <c r="D220" s="1061"/>
      <c r="E220" s="1061"/>
      <c r="F220" s="106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0"/>
      <c r="B221" s="1061"/>
      <c r="C221" s="1061"/>
      <c r="D221" s="1061"/>
      <c r="E221" s="1061"/>
      <c r="F221" s="106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0"/>
      <c r="B222" s="1061"/>
      <c r="C222" s="1061"/>
      <c r="D222" s="1061"/>
      <c r="E222" s="1061"/>
      <c r="F222" s="106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0"/>
      <c r="B223" s="1061"/>
      <c r="C223" s="1061"/>
      <c r="D223" s="1061"/>
      <c r="E223" s="1061"/>
      <c r="F223" s="106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0"/>
      <c r="B224" s="1061"/>
      <c r="C224" s="1061"/>
      <c r="D224" s="1061"/>
      <c r="E224" s="1061"/>
      <c r="F224" s="106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0"/>
      <c r="B225" s="1061"/>
      <c r="C225" s="1061"/>
      <c r="D225" s="1061"/>
      <c r="E225" s="1061"/>
      <c r="F225" s="106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60"/>
      <c r="B228" s="1061"/>
      <c r="C228" s="1061"/>
      <c r="D228" s="1061"/>
      <c r="E228" s="1061"/>
      <c r="F228" s="1062"/>
      <c r="G228" s="818" t="s">
        <v>17</v>
      </c>
      <c r="H228" s="669"/>
      <c r="I228" s="669"/>
      <c r="J228" s="669"/>
      <c r="K228" s="669"/>
      <c r="L228" s="668" t="s">
        <v>18</v>
      </c>
      <c r="M228" s="669"/>
      <c r="N228" s="669"/>
      <c r="O228" s="669"/>
      <c r="P228" s="669"/>
      <c r="Q228" s="669"/>
      <c r="R228" s="669"/>
      <c r="S228" s="669"/>
      <c r="T228" s="669"/>
      <c r="U228" s="669"/>
      <c r="V228" s="669"/>
      <c r="W228" s="669"/>
      <c r="X228" s="670"/>
      <c r="Y228" s="653" t="s">
        <v>19</v>
      </c>
      <c r="Z228" s="654"/>
      <c r="AA228" s="654"/>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3" t="s">
        <v>19</v>
      </c>
      <c r="AV228" s="654"/>
      <c r="AW228" s="654"/>
      <c r="AX228" s="655"/>
    </row>
    <row r="229" spans="1:50" ht="24.75" customHeight="1" x14ac:dyDescent="0.15">
      <c r="A229" s="1060"/>
      <c r="B229" s="1061"/>
      <c r="C229" s="1061"/>
      <c r="D229" s="1061"/>
      <c r="E229" s="1061"/>
      <c r="F229" s="106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8"/>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60"/>
      <c r="B230" s="1061"/>
      <c r="C230" s="1061"/>
      <c r="D230" s="1061"/>
      <c r="E230" s="1061"/>
      <c r="F230" s="106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0"/>
      <c r="B231" s="1061"/>
      <c r="C231" s="1061"/>
      <c r="D231" s="1061"/>
      <c r="E231" s="1061"/>
      <c r="F231" s="106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0"/>
      <c r="B232" s="1061"/>
      <c r="C232" s="1061"/>
      <c r="D232" s="1061"/>
      <c r="E232" s="1061"/>
      <c r="F232" s="106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0"/>
      <c r="B233" s="1061"/>
      <c r="C233" s="1061"/>
      <c r="D233" s="1061"/>
      <c r="E233" s="1061"/>
      <c r="F233" s="106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0"/>
      <c r="B234" s="1061"/>
      <c r="C234" s="1061"/>
      <c r="D234" s="1061"/>
      <c r="E234" s="1061"/>
      <c r="F234" s="106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0"/>
      <c r="B235" s="1061"/>
      <c r="C235" s="1061"/>
      <c r="D235" s="1061"/>
      <c r="E235" s="1061"/>
      <c r="F235" s="106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0"/>
      <c r="B236" s="1061"/>
      <c r="C236" s="1061"/>
      <c r="D236" s="1061"/>
      <c r="E236" s="1061"/>
      <c r="F236" s="106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0"/>
      <c r="B237" s="1061"/>
      <c r="C237" s="1061"/>
      <c r="D237" s="1061"/>
      <c r="E237" s="1061"/>
      <c r="F237" s="106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0"/>
      <c r="B238" s="1061"/>
      <c r="C238" s="1061"/>
      <c r="D238" s="1061"/>
      <c r="E238" s="1061"/>
      <c r="F238" s="106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60"/>
      <c r="B241" s="1061"/>
      <c r="C241" s="1061"/>
      <c r="D241" s="1061"/>
      <c r="E241" s="1061"/>
      <c r="F241" s="1062"/>
      <c r="G241" s="818" t="s">
        <v>17</v>
      </c>
      <c r="H241" s="669"/>
      <c r="I241" s="669"/>
      <c r="J241" s="669"/>
      <c r="K241" s="669"/>
      <c r="L241" s="668" t="s">
        <v>18</v>
      </c>
      <c r="M241" s="669"/>
      <c r="N241" s="669"/>
      <c r="O241" s="669"/>
      <c r="P241" s="669"/>
      <c r="Q241" s="669"/>
      <c r="R241" s="669"/>
      <c r="S241" s="669"/>
      <c r="T241" s="669"/>
      <c r="U241" s="669"/>
      <c r="V241" s="669"/>
      <c r="W241" s="669"/>
      <c r="X241" s="670"/>
      <c r="Y241" s="653" t="s">
        <v>19</v>
      </c>
      <c r="Z241" s="654"/>
      <c r="AA241" s="654"/>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3" t="s">
        <v>19</v>
      </c>
      <c r="AV241" s="654"/>
      <c r="AW241" s="654"/>
      <c r="AX241" s="655"/>
    </row>
    <row r="242" spans="1:50" ht="24.75" customHeight="1" x14ac:dyDescent="0.15">
      <c r="A242" s="1060"/>
      <c r="B242" s="1061"/>
      <c r="C242" s="1061"/>
      <c r="D242" s="1061"/>
      <c r="E242" s="1061"/>
      <c r="F242" s="106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8"/>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60"/>
      <c r="B243" s="1061"/>
      <c r="C243" s="1061"/>
      <c r="D243" s="1061"/>
      <c r="E243" s="1061"/>
      <c r="F243" s="106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0"/>
      <c r="B244" s="1061"/>
      <c r="C244" s="1061"/>
      <c r="D244" s="1061"/>
      <c r="E244" s="1061"/>
      <c r="F244" s="106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0"/>
      <c r="B245" s="1061"/>
      <c r="C245" s="1061"/>
      <c r="D245" s="1061"/>
      <c r="E245" s="1061"/>
      <c r="F245" s="106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0"/>
      <c r="B246" s="1061"/>
      <c r="C246" s="1061"/>
      <c r="D246" s="1061"/>
      <c r="E246" s="1061"/>
      <c r="F246" s="106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0"/>
      <c r="B247" s="1061"/>
      <c r="C247" s="1061"/>
      <c r="D247" s="1061"/>
      <c r="E247" s="1061"/>
      <c r="F247" s="106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0"/>
      <c r="B248" s="1061"/>
      <c r="C248" s="1061"/>
      <c r="D248" s="1061"/>
      <c r="E248" s="1061"/>
      <c r="F248" s="106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0"/>
      <c r="B249" s="1061"/>
      <c r="C249" s="1061"/>
      <c r="D249" s="1061"/>
      <c r="E249" s="1061"/>
      <c r="F249" s="106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0"/>
      <c r="B250" s="1061"/>
      <c r="C250" s="1061"/>
      <c r="D250" s="1061"/>
      <c r="E250" s="1061"/>
      <c r="F250" s="106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0"/>
      <c r="B251" s="1061"/>
      <c r="C251" s="1061"/>
      <c r="D251" s="1061"/>
      <c r="E251" s="1061"/>
      <c r="F251" s="106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60"/>
      <c r="B254" s="1061"/>
      <c r="C254" s="1061"/>
      <c r="D254" s="1061"/>
      <c r="E254" s="1061"/>
      <c r="F254" s="1062"/>
      <c r="G254" s="818" t="s">
        <v>17</v>
      </c>
      <c r="H254" s="669"/>
      <c r="I254" s="669"/>
      <c r="J254" s="669"/>
      <c r="K254" s="669"/>
      <c r="L254" s="668" t="s">
        <v>18</v>
      </c>
      <c r="M254" s="669"/>
      <c r="N254" s="669"/>
      <c r="O254" s="669"/>
      <c r="P254" s="669"/>
      <c r="Q254" s="669"/>
      <c r="R254" s="669"/>
      <c r="S254" s="669"/>
      <c r="T254" s="669"/>
      <c r="U254" s="669"/>
      <c r="V254" s="669"/>
      <c r="W254" s="669"/>
      <c r="X254" s="670"/>
      <c r="Y254" s="653" t="s">
        <v>19</v>
      </c>
      <c r="Z254" s="654"/>
      <c r="AA254" s="654"/>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3" t="s">
        <v>19</v>
      </c>
      <c r="AV254" s="654"/>
      <c r="AW254" s="654"/>
      <c r="AX254" s="655"/>
    </row>
    <row r="255" spans="1:50" ht="24.75" customHeight="1" x14ac:dyDescent="0.15">
      <c r="A255" s="1060"/>
      <c r="B255" s="1061"/>
      <c r="C255" s="1061"/>
      <c r="D255" s="1061"/>
      <c r="E255" s="1061"/>
      <c r="F255" s="106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8"/>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60"/>
      <c r="B256" s="1061"/>
      <c r="C256" s="1061"/>
      <c r="D256" s="1061"/>
      <c r="E256" s="1061"/>
      <c r="F256" s="106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0"/>
      <c r="B257" s="1061"/>
      <c r="C257" s="1061"/>
      <c r="D257" s="1061"/>
      <c r="E257" s="1061"/>
      <c r="F257" s="106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0"/>
      <c r="B258" s="1061"/>
      <c r="C258" s="1061"/>
      <c r="D258" s="1061"/>
      <c r="E258" s="1061"/>
      <c r="F258" s="106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0"/>
      <c r="B259" s="1061"/>
      <c r="C259" s="1061"/>
      <c r="D259" s="1061"/>
      <c r="E259" s="1061"/>
      <c r="F259" s="106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0"/>
      <c r="B260" s="1061"/>
      <c r="C260" s="1061"/>
      <c r="D260" s="1061"/>
      <c r="E260" s="1061"/>
      <c r="F260" s="106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0"/>
      <c r="B261" s="1061"/>
      <c r="C261" s="1061"/>
      <c r="D261" s="1061"/>
      <c r="E261" s="1061"/>
      <c r="F261" s="106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0"/>
      <c r="B262" s="1061"/>
      <c r="C262" s="1061"/>
      <c r="D262" s="1061"/>
      <c r="E262" s="1061"/>
      <c r="F262" s="106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0"/>
      <c r="B263" s="1061"/>
      <c r="C263" s="1061"/>
      <c r="D263" s="1061"/>
      <c r="E263" s="1061"/>
      <c r="F263" s="106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0"/>
      <c r="B264" s="1061"/>
      <c r="C264" s="1061"/>
      <c r="D264" s="1061"/>
      <c r="E264" s="1061"/>
      <c r="F264" s="106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4" sqref="AH4:AK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2018-07-13T08:52:29Z</cp:lastPrinted>
  <dcterms:created xsi:type="dcterms:W3CDTF">2012-03-13T00:50:25Z</dcterms:created>
  <dcterms:modified xsi:type="dcterms:W3CDTF">2018-07-17T09:06:34Z</dcterms:modified>
</cp:coreProperties>
</file>