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305" windowHeight="8070"/>
  </bookViews>
  <sheets>
    <sheet name="28第1四半期庁費随契" sheetId="1" r:id="rId1"/>
    <sheet name="Sheet1" sheetId="2" state="hidden" r:id="rId2"/>
  </sheets>
  <externalReferences>
    <externalReference r:id="rId3"/>
  </externalReferences>
  <definedNames>
    <definedName name="_xlnm._FilterDatabase" localSheetId="0" hidden="1">'28第1四半期庁費随契'!$A$7:$N$146</definedName>
    <definedName name="_xlnm.Print_Area" localSheetId="0">'28第1四半期庁費随契'!$A$1:$N$146</definedName>
    <definedName name="_xlnm.Print_Titles" localSheetId="0">'28第1四半期庁費随契'!$1:$7</definedName>
    <definedName name="Z_140F382B_0DB9_447B_8DFF_5096F9796907_.wvu.FilterData" localSheetId="0" hidden="1">'28第1四半期庁費随契'!$A$7:$N$145</definedName>
    <definedName name="Z_62B2EEF8_EE3A_4AA6_99E5_917C1793F78A_.wvu.FilterData" localSheetId="0" hidden="1">'28第1四半期庁費随契'!$A$7:$N$145</definedName>
    <definedName name="Z_C4649BA3_FD24_4733_854E_17F5C8C3D8FB_.wvu.FilterData" localSheetId="0" hidden="1">'28第1四半期庁費随契'!$A$7:$N$145</definedName>
    <definedName name="契約方法">[1]契約状況コード表!$F$6:$F$9</definedName>
  </definedNames>
  <calcPr calcId="145621"/>
  <customWorkbookViews>
    <customWorkbookView name="NSR - 個人用ビュー" guid="{A0EC3A8C-9154-40C5-8747-ED1E1D4BD7A5}" mergeInterval="0" changesSavedWin="1" personalView="1" includePrintSettings="0" includeHiddenRowCol="0" maximized="1" windowWidth="1362" windowHeight="520" activeSheetId="1"/>
  </customWorkbookViews>
</workbook>
</file>

<file path=xl/calcChain.xml><?xml version="1.0" encoding="utf-8"?>
<calcChain xmlns="http://schemas.openxmlformats.org/spreadsheetml/2006/main">
  <c r="I145" i="1" l="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0" i="1"/>
  <c r="I19" i="1"/>
  <c r="I18" i="1"/>
  <c r="I14" i="1"/>
  <c r="I13" i="1"/>
  <c r="I12" i="1"/>
  <c r="I11" i="1"/>
  <c r="I10" i="1"/>
  <c r="I9" i="1"/>
  <c r="I8" i="1"/>
  <c r="H15" i="1" l="1"/>
  <c r="G15" i="1"/>
  <c r="I15" i="1" l="1"/>
  <c r="H24" i="1"/>
  <c r="G24" i="1"/>
  <c r="H23" i="1"/>
  <c r="G23" i="1"/>
  <c r="H22" i="1"/>
  <c r="G22" i="1"/>
  <c r="H21" i="1"/>
  <c r="G21" i="1"/>
  <c r="I22" i="1" l="1"/>
  <c r="I23" i="1"/>
  <c r="I21" i="1"/>
  <c r="I24" i="1"/>
</calcChain>
</file>

<file path=xl/sharedStrings.xml><?xml version="1.0" encoding="utf-8"?>
<sst xmlns="http://schemas.openxmlformats.org/spreadsheetml/2006/main" count="1280" uniqueCount="359">
  <si>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1"/>
  </si>
  <si>
    <t>契約を締結した日</t>
    <rPh sb="0" eb="2">
      <t>ケイヤク</t>
    </rPh>
    <rPh sb="3" eb="5">
      <t>テイケツ</t>
    </rPh>
    <rPh sb="7" eb="8">
      <t>ヒ</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</si>
  <si>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</si>
  <si>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</si>
  <si>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</si>
  <si>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</si>
  <si>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</si>
  <si>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</si>
  <si>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様式２－４</t>
    <rPh sb="0" eb="2">
      <t>ヨウシキ</t>
    </rPh>
    <phoneticPr fontId="3"/>
  </si>
  <si>
    <t>公益法人の場合※</t>
    <rPh sb="0" eb="2">
      <t>コウエキ</t>
    </rPh>
    <rPh sb="2" eb="4">
      <t>ホウジン</t>
    </rPh>
    <rPh sb="5" eb="7">
      <t>バアイ</t>
    </rPh>
    <phoneticPr fontId="1"/>
  </si>
  <si>
    <t>応札・応募者数</t>
    <rPh sb="6" eb="7">
      <t>スウ</t>
    </rPh>
    <phoneticPr fontId="1"/>
  </si>
  <si>
    <t>再就職者の
役員の数
(人）</t>
    <rPh sb="0" eb="4">
      <t>サイシュウショクシャ</t>
    </rPh>
    <rPh sb="6" eb="8">
      <t>ヤクイン</t>
    </rPh>
    <rPh sb="9" eb="10">
      <t>カズ</t>
    </rPh>
    <rPh sb="12" eb="13">
      <t>ニン</t>
    </rPh>
    <phoneticPr fontId="1"/>
  </si>
  <si>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</si>
  <si>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</si>
  <si>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
名称及び数量</t>
    <rPh sb="0" eb="2">
      <t>ブッピン</t>
    </rPh>
    <rPh sb="2" eb="4">
      <t>エキム</t>
    </rPh>
    <rPh sb="4" eb="5">
      <t>トウ</t>
    </rPh>
    <rPh sb="7" eb="9">
      <t>メイショウ</t>
    </rPh>
    <rPh sb="9" eb="10">
      <t>オヨ</t>
    </rPh>
    <rPh sb="11" eb="13">
      <t>スウリョウ</t>
    </rPh>
    <phoneticPr fontId="1"/>
  </si>
  <si>
    <t>【原子力規制委員会】</t>
    <rPh sb="1" eb="4">
      <t>ゲンシリョク</t>
    </rPh>
    <rPh sb="4" eb="6">
      <t>キセイ</t>
    </rPh>
    <rPh sb="6" eb="9">
      <t>イインカイ</t>
    </rPh>
    <phoneticPr fontId="3"/>
  </si>
  <si>
    <t>平成28年度　第1四半期（28年4月～6月）</t>
    <rPh sb="7" eb="8">
      <t>ダイ</t>
    </rPh>
    <rPh sb="9" eb="12">
      <t>シハンキ</t>
    </rPh>
    <rPh sb="15" eb="16">
      <t>ネン</t>
    </rPh>
    <phoneticPr fontId="3"/>
  </si>
  <si>
    <t>（庁費：随意契約）</t>
    <rPh sb="1" eb="3">
      <t>チョウヒ</t>
    </rPh>
    <rPh sb="4" eb="6">
      <t>ズイイ</t>
    </rPh>
    <rPh sb="6" eb="8">
      <t>ケイヤク</t>
    </rPh>
    <phoneticPr fontId="3"/>
  </si>
  <si>
    <t>平成２８年度流体拡散解析コードTHEMAの年間使用権及び保守権</t>
  </si>
  <si>
    <t>平成２８年度ＭＯＸ燃料照射特性評価試験</t>
  </si>
  <si>
    <t>平成２８年度ＭＯＸ燃料熱特性測定</t>
  </si>
  <si>
    <t>平成２８年度原子力規制委員会ネットワークシステムの運用業務及びネットワークシステムに係るデータセンタ設備の賃貸借</t>
    <rPh sb="0" eb="2">
      <t>ヘイセイ</t>
    </rPh>
    <rPh sb="4" eb="6">
      <t>ネンド</t>
    </rPh>
    <rPh sb="6" eb="9">
      <t>ゲンシリョク</t>
    </rPh>
    <rPh sb="9" eb="11">
      <t>キセイ</t>
    </rPh>
    <rPh sb="11" eb="14">
      <t>イインカイ</t>
    </rPh>
    <rPh sb="25" eb="27">
      <t>ウンヨウ</t>
    </rPh>
    <rPh sb="27" eb="29">
      <t>ギョウム</t>
    </rPh>
    <rPh sb="29" eb="30">
      <t>オヨ</t>
    </rPh>
    <rPh sb="42" eb="43">
      <t>カカ</t>
    </rPh>
    <rPh sb="50" eb="52">
      <t>セツビ</t>
    </rPh>
    <rPh sb="53" eb="56">
      <t>チンタイシャク</t>
    </rPh>
    <phoneticPr fontId="8"/>
  </si>
  <si>
    <t>平成２８年度原子力規制委員会給与事務システム及び人事システム一式</t>
    <rPh sb="0" eb="2">
      <t>ヘイセイ</t>
    </rPh>
    <rPh sb="4" eb="6">
      <t>ネンド</t>
    </rPh>
    <rPh sb="6" eb="9">
      <t>ゲンシリョク</t>
    </rPh>
    <rPh sb="9" eb="11">
      <t>キセイ</t>
    </rPh>
    <rPh sb="11" eb="14">
      <t>イインカイ</t>
    </rPh>
    <rPh sb="14" eb="16">
      <t>キュウヨ</t>
    </rPh>
    <rPh sb="16" eb="18">
      <t>ジム</t>
    </rPh>
    <rPh sb="22" eb="23">
      <t>オヨ</t>
    </rPh>
    <rPh sb="24" eb="26">
      <t>ジンジ</t>
    </rPh>
    <rPh sb="30" eb="32">
      <t>イッシキ</t>
    </rPh>
    <phoneticPr fontId="8"/>
  </si>
  <si>
    <t>平成２８年度原子力規制委員会クローズドネットワークシステムの運用等業務</t>
    <rPh sb="0" eb="2">
      <t>ヘイセイ</t>
    </rPh>
    <rPh sb="4" eb="6">
      <t>ネンド</t>
    </rPh>
    <rPh sb="6" eb="9">
      <t>ゲンシリョク</t>
    </rPh>
    <rPh sb="9" eb="11">
      <t>キセイ</t>
    </rPh>
    <rPh sb="11" eb="14">
      <t>イインカイ</t>
    </rPh>
    <rPh sb="30" eb="32">
      <t>ウンヨウ</t>
    </rPh>
    <rPh sb="32" eb="33">
      <t>トウ</t>
    </rPh>
    <rPh sb="33" eb="35">
      <t>ギョウム</t>
    </rPh>
    <phoneticPr fontId="8"/>
  </si>
  <si>
    <t>平成２８年度原子力規制委員会カラープリンタの保守</t>
    <rPh sb="0" eb="2">
      <t>ヘイセイ</t>
    </rPh>
    <rPh sb="4" eb="6">
      <t>ネンド</t>
    </rPh>
    <rPh sb="6" eb="9">
      <t>ゲンシリョク</t>
    </rPh>
    <rPh sb="9" eb="11">
      <t>キセイ</t>
    </rPh>
    <rPh sb="11" eb="14">
      <t>イインカイ</t>
    </rPh>
    <rPh sb="22" eb="24">
      <t>ホシュ</t>
    </rPh>
    <phoneticPr fontId="8"/>
  </si>
  <si>
    <t>平成２８年度原子力規制委員会拠点間ネットワーク等運用業務（２）</t>
    <rPh sb="0" eb="2">
      <t>ヘイセイ</t>
    </rPh>
    <rPh sb="4" eb="6">
      <t>ネンド</t>
    </rPh>
    <phoneticPr fontId="8"/>
  </si>
  <si>
    <t>平成２８年度原子力規制委員会拠点間ネットワーク等運用業務（１）</t>
    <rPh sb="0" eb="2">
      <t>ヘイセイ</t>
    </rPh>
    <rPh sb="4" eb="6">
      <t>ネンド</t>
    </rPh>
    <phoneticPr fontId="8"/>
  </si>
  <si>
    <t>平成２８年度原子力規制委員会クローズドネットワークの回線等運用業務</t>
    <rPh sb="0" eb="2">
      <t>ヘイセイ</t>
    </rPh>
    <rPh sb="4" eb="6">
      <t>ネンド</t>
    </rPh>
    <phoneticPr fontId="8"/>
  </si>
  <si>
    <t>平成２８年度共通基盤システム機器の賃借及び保守</t>
    <rPh sb="0" eb="2">
      <t>ヘイセイ</t>
    </rPh>
    <rPh sb="4" eb="6">
      <t>ネンド</t>
    </rPh>
    <rPh sb="6" eb="8">
      <t>キョウツウ</t>
    </rPh>
    <rPh sb="8" eb="10">
      <t>キバン</t>
    </rPh>
    <rPh sb="14" eb="16">
      <t>キキ</t>
    </rPh>
    <rPh sb="17" eb="19">
      <t>チンシャク</t>
    </rPh>
    <rPh sb="19" eb="20">
      <t>オヨ</t>
    </rPh>
    <rPh sb="21" eb="23">
      <t>ホシュ</t>
    </rPh>
    <phoneticPr fontId="8"/>
  </si>
  <si>
    <t>平成２８年度「Nｕｃｌｅｒ　Ｆｕｅｌ」日本語版の購読</t>
    <rPh sb="0" eb="2">
      <t>ヘイセイ</t>
    </rPh>
    <rPh sb="4" eb="6">
      <t>ネンド</t>
    </rPh>
    <rPh sb="19" eb="22">
      <t>ニホンゴ</t>
    </rPh>
    <rPh sb="22" eb="23">
      <t>バン</t>
    </rPh>
    <rPh sb="24" eb="26">
      <t>コウドク</t>
    </rPh>
    <phoneticPr fontId="8"/>
  </si>
  <si>
    <t>平成２８年度「Ｎｕｃｌｅｏｎｉｃｓ　Ｗｅｅｋ」日本語版の購読</t>
    <rPh sb="0" eb="2">
      <t>ヘイセイ</t>
    </rPh>
    <rPh sb="4" eb="6">
      <t>ネンド</t>
    </rPh>
    <rPh sb="23" eb="26">
      <t>ニホンゴ</t>
    </rPh>
    <rPh sb="26" eb="27">
      <t>バン</t>
    </rPh>
    <rPh sb="28" eb="30">
      <t>コウドク</t>
    </rPh>
    <phoneticPr fontId="8"/>
  </si>
  <si>
    <t>平成２８年度安全審査関連データベースシステム用機器・ソフトウェアの保守</t>
    <rPh sb="0" eb="2">
      <t>ヘイセイ</t>
    </rPh>
    <rPh sb="4" eb="6">
      <t>ネンド</t>
    </rPh>
    <rPh sb="6" eb="8">
      <t>アンゼン</t>
    </rPh>
    <rPh sb="8" eb="10">
      <t>シンサ</t>
    </rPh>
    <rPh sb="10" eb="12">
      <t>カンレン</t>
    </rPh>
    <rPh sb="22" eb="23">
      <t>ヨウ</t>
    </rPh>
    <rPh sb="23" eb="25">
      <t>キキ</t>
    </rPh>
    <rPh sb="33" eb="35">
      <t>ホシュ</t>
    </rPh>
    <phoneticPr fontId="8"/>
  </si>
  <si>
    <t>平成２８年度原子力規制委員会技術情報システムの調査・研究業務</t>
    <rPh sb="0" eb="2">
      <t>ヘイセイ</t>
    </rPh>
    <rPh sb="4" eb="6">
      <t>ネンド</t>
    </rPh>
    <rPh sb="6" eb="9">
      <t>ゲンシリョク</t>
    </rPh>
    <rPh sb="9" eb="11">
      <t>キセイ</t>
    </rPh>
    <rPh sb="11" eb="14">
      <t>イインカイ</t>
    </rPh>
    <rPh sb="14" eb="16">
      <t>ギジュツ</t>
    </rPh>
    <rPh sb="16" eb="18">
      <t>ジョウホウ</t>
    </rPh>
    <rPh sb="23" eb="25">
      <t>チョウサ</t>
    </rPh>
    <rPh sb="26" eb="28">
      <t>ケンキュウ</t>
    </rPh>
    <rPh sb="28" eb="30">
      <t>ギョウム</t>
    </rPh>
    <phoneticPr fontId="8"/>
  </si>
  <si>
    <t>平成２８年度人事・給与関係業務情報システムへのデータ移行等支援業務</t>
    <rPh sb="0" eb="2">
      <t>ヘイセイ</t>
    </rPh>
    <rPh sb="4" eb="6">
      <t>ネンド</t>
    </rPh>
    <rPh sb="6" eb="8">
      <t>ジンジ</t>
    </rPh>
    <rPh sb="9" eb="11">
      <t>キュウヨ</t>
    </rPh>
    <rPh sb="11" eb="13">
      <t>カンケイ</t>
    </rPh>
    <rPh sb="13" eb="15">
      <t>ギョウム</t>
    </rPh>
    <rPh sb="15" eb="17">
      <t>ジョウホウ</t>
    </rPh>
    <rPh sb="26" eb="28">
      <t>イコウ</t>
    </rPh>
    <rPh sb="28" eb="29">
      <t>トウ</t>
    </rPh>
    <rPh sb="29" eb="31">
      <t>シエン</t>
    </rPh>
    <rPh sb="31" eb="33">
      <t>ギョウム</t>
    </rPh>
    <phoneticPr fontId="8"/>
  </si>
  <si>
    <t>平成２８年度原子力規制委員会プロジェクトマネジメントオフィス（PMO）支援業務</t>
    <rPh sb="0" eb="2">
      <t>ヘイセイ</t>
    </rPh>
    <rPh sb="4" eb="6">
      <t>ネンド</t>
    </rPh>
    <phoneticPr fontId="8"/>
  </si>
  <si>
    <t>平成２８年度福島第一原子力規制事務所及び福島地方放射線モニタリング対策官事務所の移転に係る情報システム整備</t>
    <rPh sb="9" eb="10">
      <t>1</t>
    </rPh>
    <phoneticPr fontId="8"/>
  </si>
  <si>
    <t>平成２８年度米国機械学会（ASME）規格のオンラインによる閲覧サービスの提供業務</t>
    <rPh sb="0" eb="2">
      <t>ヘイセイ</t>
    </rPh>
    <rPh sb="4" eb="6">
      <t>ネンド</t>
    </rPh>
    <rPh sb="6" eb="8">
      <t>ベイコク</t>
    </rPh>
    <rPh sb="8" eb="10">
      <t>キカイ</t>
    </rPh>
    <rPh sb="10" eb="12">
      <t>ガッカイ</t>
    </rPh>
    <rPh sb="18" eb="20">
      <t>キカク</t>
    </rPh>
    <rPh sb="29" eb="31">
      <t>エツラン</t>
    </rPh>
    <rPh sb="36" eb="38">
      <t>テイキョウ</t>
    </rPh>
    <rPh sb="38" eb="40">
      <t>ギョウム</t>
    </rPh>
    <phoneticPr fontId="8"/>
  </si>
  <si>
    <t>平成２８年度六本木ファーストビル定期建物賃貸借契約</t>
    <rPh sb="0" eb="2">
      <t>ヘイセイ</t>
    </rPh>
    <rPh sb="4" eb="6">
      <t>ネンド</t>
    </rPh>
    <rPh sb="6" eb="9">
      <t>ロッポンギ</t>
    </rPh>
    <rPh sb="16" eb="18">
      <t>テイキ</t>
    </rPh>
    <rPh sb="18" eb="20">
      <t>タテモノ</t>
    </rPh>
    <rPh sb="20" eb="23">
      <t>チンタイシャク</t>
    </rPh>
    <rPh sb="23" eb="25">
      <t>ケイヤク</t>
    </rPh>
    <phoneticPr fontId="7"/>
  </si>
  <si>
    <t>平成２８年度虎ノ門タワーズオフィス定期建物賃貸借契約</t>
    <rPh sb="0" eb="2">
      <t>ヘイセイ</t>
    </rPh>
    <rPh sb="4" eb="6">
      <t>ネンド</t>
    </rPh>
    <rPh sb="6" eb="7">
      <t>トラ</t>
    </rPh>
    <rPh sb="8" eb="9">
      <t>モン</t>
    </rPh>
    <rPh sb="17" eb="19">
      <t>テイキ</t>
    </rPh>
    <rPh sb="19" eb="21">
      <t>タテモノ</t>
    </rPh>
    <rPh sb="21" eb="24">
      <t>チンタイシャク</t>
    </rPh>
    <rPh sb="24" eb="26">
      <t>ケイヤク</t>
    </rPh>
    <phoneticPr fontId="7"/>
  </si>
  <si>
    <t>平成２８年度国会審議テレビ中継放送の受信に係る経費について</t>
    <rPh sb="0" eb="2">
      <t>ヘイセイ</t>
    </rPh>
    <rPh sb="4" eb="6">
      <t>ネンド</t>
    </rPh>
    <rPh sb="6" eb="8">
      <t>コッカイ</t>
    </rPh>
    <rPh sb="8" eb="10">
      <t>シンギ</t>
    </rPh>
    <rPh sb="13" eb="15">
      <t>チュウケイ</t>
    </rPh>
    <rPh sb="15" eb="17">
      <t>ホウソウ</t>
    </rPh>
    <rPh sb="18" eb="20">
      <t>ジュシン</t>
    </rPh>
    <rPh sb="21" eb="22">
      <t>カカワ</t>
    </rPh>
    <rPh sb="23" eb="25">
      <t>ケイヒ</t>
    </rPh>
    <phoneticPr fontId="7"/>
  </si>
  <si>
    <t>平成２８年度再処理施設のリスク評価に係る研究（爆燃解析ソフトFLACS-HYDROGENのライセンス使用権の調達）</t>
    <rPh sb="0" eb="2">
      <t>ヘイセイ</t>
    </rPh>
    <rPh sb="4" eb="6">
      <t>ネンド</t>
    </rPh>
    <rPh sb="6" eb="9">
      <t>サイショリ</t>
    </rPh>
    <rPh sb="9" eb="11">
      <t>シセツ</t>
    </rPh>
    <rPh sb="15" eb="17">
      <t>ヒョウカ</t>
    </rPh>
    <rPh sb="18" eb="19">
      <t>カカ</t>
    </rPh>
    <rPh sb="20" eb="22">
      <t>ケンキュウ</t>
    </rPh>
    <rPh sb="23" eb="25">
      <t>バクネン</t>
    </rPh>
    <rPh sb="25" eb="27">
      <t>カイセキ</t>
    </rPh>
    <rPh sb="50" eb="53">
      <t>シヨウケン</t>
    </rPh>
    <rPh sb="54" eb="56">
      <t>チョウタツ</t>
    </rPh>
    <phoneticPr fontId="7"/>
  </si>
  <si>
    <t>平成２８年度在庁時間管理用ツールの改修</t>
    <rPh sb="0" eb="2">
      <t>ヘイセイ</t>
    </rPh>
    <rPh sb="4" eb="6">
      <t>ネンド</t>
    </rPh>
    <rPh sb="6" eb="8">
      <t>ザイチョウ</t>
    </rPh>
    <rPh sb="8" eb="10">
      <t>ジカン</t>
    </rPh>
    <rPh sb="10" eb="13">
      <t>カンリヨウ</t>
    </rPh>
    <rPh sb="17" eb="19">
      <t>カイシュウ</t>
    </rPh>
    <phoneticPr fontId="8"/>
  </si>
  <si>
    <t>平成２８年度研修・力量管理システムの保守業務</t>
    <rPh sb="0" eb="2">
      <t>ヘイセイ</t>
    </rPh>
    <rPh sb="4" eb="6">
      <t>ネンド</t>
    </rPh>
    <rPh sb="6" eb="8">
      <t>ケンシュウ</t>
    </rPh>
    <rPh sb="9" eb="11">
      <t>リキリョウ</t>
    </rPh>
    <rPh sb="11" eb="13">
      <t>カンリ</t>
    </rPh>
    <rPh sb="18" eb="20">
      <t>ホシュ</t>
    </rPh>
    <rPh sb="20" eb="22">
      <t>ギョウム</t>
    </rPh>
    <phoneticPr fontId="8"/>
  </si>
  <si>
    <t>平成２８年度汎用CFDコードANSYS　FLUENTの使用許諾権の調達</t>
    <rPh sb="0" eb="2">
      <t>ヘイセイ</t>
    </rPh>
    <rPh sb="4" eb="6">
      <t>ネンド</t>
    </rPh>
    <rPh sb="6" eb="8">
      <t>ハンヨウ</t>
    </rPh>
    <rPh sb="27" eb="29">
      <t>シヨウ</t>
    </rPh>
    <rPh sb="29" eb="32">
      <t>キョダクケン</t>
    </rPh>
    <rPh sb="33" eb="35">
      <t>チョウタツ</t>
    </rPh>
    <phoneticPr fontId="0"/>
  </si>
  <si>
    <t>平成２８年度代替緊急事態応急対策等拠点施設用設備の設定、保守等作業</t>
    <rPh sb="0" eb="2">
      <t>ヘイセイ</t>
    </rPh>
    <rPh sb="4" eb="6">
      <t>ネンド</t>
    </rPh>
    <phoneticPr fontId="0"/>
  </si>
  <si>
    <t>平成２８年度緊急事態応急対策等拠点施設等における防災通信システムの賃借</t>
    <rPh sb="0" eb="2">
      <t>ヘイセイ</t>
    </rPh>
    <rPh sb="4" eb="6">
      <t>ネンド</t>
    </rPh>
    <rPh sb="14" eb="15">
      <t>トウ</t>
    </rPh>
    <rPh sb="17" eb="19">
      <t>シセツ</t>
    </rPh>
    <rPh sb="19" eb="20">
      <t>トウ</t>
    </rPh>
    <phoneticPr fontId="8"/>
  </si>
  <si>
    <t>平成２８年度統合原子力防災ネットワークの第１データセンターの賃借</t>
    <rPh sb="0" eb="2">
      <t>ヘイセイ</t>
    </rPh>
    <rPh sb="4" eb="6">
      <t>ネンド</t>
    </rPh>
    <phoneticPr fontId="8"/>
  </si>
  <si>
    <t>平成２８年度保障措置関係機器の管理（大型燃料加工施設保障措置試験研究委託事業より開発された機器）</t>
    <rPh sb="0" eb="2">
      <t>ヘイセイ</t>
    </rPh>
    <rPh sb="4" eb="6">
      <t>ネンド</t>
    </rPh>
    <rPh sb="26" eb="28">
      <t>ホショウ</t>
    </rPh>
    <rPh sb="28" eb="30">
      <t>ソチ</t>
    </rPh>
    <rPh sb="30" eb="32">
      <t>シケン</t>
    </rPh>
    <rPh sb="32" eb="34">
      <t>ケンキュウ</t>
    </rPh>
    <rPh sb="34" eb="36">
      <t>イタク</t>
    </rPh>
    <rPh sb="36" eb="38">
      <t>ジギョウ</t>
    </rPh>
    <rPh sb="45" eb="47">
      <t>キキ</t>
    </rPh>
    <phoneticPr fontId="8"/>
  </si>
  <si>
    <t>平成２８年度緊急事態応急対策等拠点施設等の広域通信回線網の賃借</t>
    <rPh sb="0" eb="2">
      <t>ヘイセイ</t>
    </rPh>
    <rPh sb="4" eb="6">
      <t>ネンド</t>
    </rPh>
    <rPh sb="14" eb="15">
      <t>トウ</t>
    </rPh>
    <rPh sb="17" eb="19">
      <t>シセツ</t>
    </rPh>
    <rPh sb="19" eb="20">
      <t>トウ</t>
    </rPh>
    <phoneticPr fontId="0"/>
  </si>
  <si>
    <t>平成２８年度福島県環境放射線センターへの統合原子力防災ネットワーク回線の敷設及び回線使用</t>
    <rPh sb="0" eb="2">
      <t>ヘイセイ</t>
    </rPh>
    <rPh sb="4" eb="6">
      <t>ネンド</t>
    </rPh>
    <rPh sb="6" eb="9">
      <t>フクシマケン</t>
    </rPh>
    <rPh sb="9" eb="11">
      <t>カンキョウ</t>
    </rPh>
    <rPh sb="11" eb="14">
      <t>ホウシャセン</t>
    </rPh>
    <rPh sb="20" eb="22">
      <t>トウゴウ</t>
    </rPh>
    <rPh sb="22" eb="25">
      <t>ゲンシリョク</t>
    </rPh>
    <rPh sb="25" eb="27">
      <t>ボウサイ</t>
    </rPh>
    <rPh sb="36" eb="38">
      <t>フセツ</t>
    </rPh>
    <rPh sb="38" eb="39">
      <t>オヨ</t>
    </rPh>
    <rPh sb="40" eb="42">
      <t>カイセン</t>
    </rPh>
    <rPh sb="42" eb="44">
      <t>シヨウ</t>
    </rPh>
    <phoneticPr fontId="8"/>
  </si>
  <si>
    <t>平成２８年度緊急時対策支援システム監視ツールの保守</t>
    <rPh sb="17" eb="19">
      <t>カンシ</t>
    </rPh>
    <rPh sb="23" eb="25">
      <t>ホシュ</t>
    </rPh>
    <phoneticPr fontId="8"/>
  </si>
  <si>
    <t>平成２８年度統合原子力防災ネットワークのうちＴＶ会議システムの保守</t>
    <rPh sb="31" eb="33">
      <t>ホシュ</t>
    </rPh>
    <phoneticPr fontId="8"/>
  </si>
  <si>
    <t>平成２８年度浜岡、川崎及び福島地区の固定衛星通信システムのＩＰ電話、ＩＰ－ＦＡＸの設置・移設作業</t>
    <rPh sb="0" eb="2">
      <t>ヘイセイ</t>
    </rPh>
    <rPh sb="4" eb="6">
      <t>ネンド</t>
    </rPh>
    <rPh sb="11" eb="12">
      <t>オヨ</t>
    </rPh>
    <rPh sb="15" eb="17">
      <t>チク</t>
    </rPh>
    <rPh sb="44" eb="46">
      <t>イセツ</t>
    </rPh>
    <rPh sb="46" eb="48">
      <t>サギョウ</t>
    </rPh>
    <phoneticPr fontId="8"/>
  </si>
  <si>
    <t>平成２８年度モバイルＥＲＳＳの保守</t>
    <rPh sb="15" eb="17">
      <t>ホシュ</t>
    </rPh>
    <phoneticPr fontId="8"/>
  </si>
  <si>
    <t>平成２８年度原子力艦放射能調査資機材（株式会社小笠原計器製作所製）の保守管理及び点検業務</t>
    <rPh sb="0" eb="2">
      <t>ヘイセイ</t>
    </rPh>
    <rPh sb="4" eb="6">
      <t>ネンド</t>
    </rPh>
    <rPh sb="19" eb="23">
      <t>カブシキガイシャ</t>
    </rPh>
    <rPh sb="23" eb="26">
      <t>オガサワラ</t>
    </rPh>
    <rPh sb="26" eb="28">
      <t>ケイキ</t>
    </rPh>
    <rPh sb="28" eb="31">
      <t>セイサクショ</t>
    </rPh>
    <rPh sb="31" eb="32">
      <t>セイ</t>
    </rPh>
    <rPh sb="34" eb="36">
      <t>ホシュ</t>
    </rPh>
    <rPh sb="36" eb="38">
      <t>カンリ</t>
    </rPh>
    <rPh sb="38" eb="39">
      <t>オヨ</t>
    </rPh>
    <rPh sb="40" eb="42">
      <t>テンケン</t>
    </rPh>
    <rPh sb="42" eb="44">
      <t>ギョウム</t>
    </rPh>
    <phoneticPr fontId="8"/>
  </si>
  <si>
    <t>平成２８年度固定型衛星通信回線の帯域保証サービス及び設備機器の保守</t>
    <rPh sb="0" eb="2">
      <t>ヘイセイ</t>
    </rPh>
    <rPh sb="4" eb="6">
      <t>ネンド</t>
    </rPh>
    <phoneticPr fontId="8"/>
  </si>
  <si>
    <t>平成２８年度浜岡、川崎及び福島地区の固定衛星通信システムのＷＡＮ高速化装置等の設置・移設作業</t>
    <rPh sb="0" eb="2">
      <t>ヘイセイ</t>
    </rPh>
    <rPh sb="4" eb="6">
      <t>ネンド</t>
    </rPh>
    <rPh sb="6" eb="8">
      <t>ハマオカ</t>
    </rPh>
    <rPh sb="9" eb="11">
      <t>カワサキ</t>
    </rPh>
    <rPh sb="11" eb="12">
      <t>オヨ</t>
    </rPh>
    <rPh sb="13" eb="15">
      <t>フクシマ</t>
    </rPh>
    <rPh sb="15" eb="17">
      <t>チク</t>
    </rPh>
    <rPh sb="42" eb="44">
      <t>イセツ</t>
    </rPh>
    <rPh sb="44" eb="46">
      <t>サギョウ</t>
    </rPh>
    <phoneticPr fontId="8"/>
  </si>
  <si>
    <t>平成２８年度南相馬地区緊急時モニタリングセンターに整備する機器の購入及び保守</t>
    <rPh sb="6" eb="7">
      <t>ミナミ</t>
    </rPh>
    <rPh sb="7" eb="9">
      <t>ソウマ</t>
    </rPh>
    <rPh sb="9" eb="11">
      <t>チク</t>
    </rPh>
    <rPh sb="11" eb="14">
      <t>キンキュウジ</t>
    </rPh>
    <rPh sb="25" eb="27">
      <t>セイビ</t>
    </rPh>
    <rPh sb="29" eb="31">
      <t>キキ</t>
    </rPh>
    <rPh sb="32" eb="34">
      <t>コウニュウ</t>
    </rPh>
    <rPh sb="34" eb="35">
      <t>オヨ</t>
    </rPh>
    <rPh sb="36" eb="38">
      <t>ホシュ</t>
    </rPh>
    <phoneticPr fontId="8"/>
  </si>
  <si>
    <t>平成２８年度楢葉地区緊急時モニタリングセンターに整備する機器の購入及び保守</t>
    <rPh sb="6" eb="8">
      <t>ナラハ</t>
    </rPh>
    <rPh sb="8" eb="10">
      <t>チク</t>
    </rPh>
    <rPh sb="10" eb="13">
      <t>キンキュウジ</t>
    </rPh>
    <rPh sb="24" eb="26">
      <t>セイビ</t>
    </rPh>
    <rPh sb="28" eb="30">
      <t>キキ</t>
    </rPh>
    <rPh sb="31" eb="33">
      <t>コウニュウ</t>
    </rPh>
    <rPh sb="33" eb="34">
      <t>オヨ</t>
    </rPh>
    <rPh sb="35" eb="37">
      <t>ホシュ</t>
    </rPh>
    <phoneticPr fontId="8"/>
  </si>
  <si>
    <t>平成２８年度浜岡地区緊急時モニタリングセンターに整備する機器の購入及び保守</t>
    <rPh sb="6" eb="8">
      <t>ハマオカ</t>
    </rPh>
    <rPh sb="8" eb="10">
      <t>チク</t>
    </rPh>
    <rPh sb="10" eb="13">
      <t>キンキュウジ</t>
    </rPh>
    <rPh sb="24" eb="26">
      <t>セイビ</t>
    </rPh>
    <rPh sb="28" eb="30">
      <t>キキ</t>
    </rPh>
    <rPh sb="31" eb="33">
      <t>コウニュウ</t>
    </rPh>
    <rPh sb="33" eb="34">
      <t>オヨ</t>
    </rPh>
    <rPh sb="35" eb="37">
      <t>ホシュ</t>
    </rPh>
    <phoneticPr fontId="8"/>
  </si>
  <si>
    <t>平成２８年度六ヶ所保障措置分析所施設賃貸借契約</t>
    <rPh sb="6" eb="9">
      <t>ロッカショ</t>
    </rPh>
    <rPh sb="9" eb="11">
      <t>ホショウ</t>
    </rPh>
    <rPh sb="11" eb="13">
      <t>ソチ</t>
    </rPh>
    <rPh sb="13" eb="15">
      <t>ブンセキ</t>
    </rPh>
    <rPh sb="15" eb="16">
      <t>ショ</t>
    </rPh>
    <rPh sb="16" eb="18">
      <t>シセツ</t>
    </rPh>
    <rPh sb="18" eb="21">
      <t>チンタイシャク</t>
    </rPh>
    <rPh sb="21" eb="23">
      <t>ケイヤク</t>
    </rPh>
    <phoneticPr fontId="20"/>
  </si>
  <si>
    <t>平成２８年度東海保障措置分析所施設用地に係る土地の賃貸借</t>
    <rPh sb="6" eb="8">
      <t>トウカイ</t>
    </rPh>
    <rPh sb="8" eb="10">
      <t>ホショウ</t>
    </rPh>
    <rPh sb="10" eb="12">
      <t>ソチ</t>
    </rPh>
    <rPh sb="12" eb="14">
      <t>ブンセキ</t>
    </rPh>
    <rPh sb="14" eb="15">
      <t>ショ</t>
    </rPh>
    <rPh sb="15" eb="17">
      <t>シセツ</t>
    </rPh>
    <rPh sb="17" eb="19">
      <t>ヨウチ</t>
    </rPh>
    <rPh sb="20" eb="21">
      <t>カカ</t>
    </rPh>
    <rPh sb="22" eb="24">
      <t>トチ</t>
    </rPh>
    <rPh sb="25" eb="28">
      <t>チンタイシャク</t>
    </rPh>
    <phoneticPr fontId="20"/>
  </si>
  <si>
    <t>平成２８年度エネルギー対策特別会計施設用地に係る土地の賃貸借</t>
    <rPh sb="11" eb="13">
      <t>タイサク</t>
    </rPh>
    <rPh sb="13" eb="15">
      <t>トクベツ</t>
    </rPh>
    <rPh sb="15" eb="17">
      <t>カイケイ</t>
    </rPh>
    <rPh sb="17" eb="19">
      <t>シセツ</t>
    </rPh>
    <rPh sb="19" eb="21">
      <t>ヨウチ</t>
    </rPh>
    <rPh sb="22" eb="23">
      <t>カカ</t>
    </rPh>
    <rPh sb="24" eb="26">
      <t>トチ</t>
    </rPh>
    <rPh sb="27" eb="30">
      <t>チンタイシャク</t>
    </rPh>
    <phoneticPr fontId="20"/>
  </si>
  <si>
    <t>平成２８年度リアルタイム線量測定システム及び可搬型モニタリングポスト（富士電機株式会社製）の点検校正・保守業務</t>
    <rPh sb="12" eb="14">
      <t>センリョウ</t>
    </rPh>
    <rPh sb="14" eb="16">
      <t>ソクテイ</t>
    </rPh>
    <rPh sb="20" eb="21">
      <t>オヨ</t>
    </rPh>
    <rPh sb="22" eb="24">
      <t>カハン</t>
    </rPh>
    <rPh sb="24" eb="25">
      <t>カタ</t>
    </rPh>
    <rPh sb="35" eb="37">
      <t>フジ</t>
    </rPh>
    <rPh sb="37" eb="39">
      <t>デンキ</t>
    </rPh>
    <rPh sb="39" eb="41">
      <t>カブシキ</t>
    </rPh>
    <rPh sb="41" eb="43">
      <t>カイシャ</t>
    </rPh>
    <rPh sb="43" eb="44">
      <t>セイ</t>
    </rPh>
    <rPh sb="46" eb="48">
      <t>テンケン</t>
    </rPh>
    <rPh sb="48" eb="50">
      <t>コウセイ</t>
    </rPh>
    <rPh sb="51" eb="53">
      <t>ホシュ</t>
    </rPh>
    <rPh sb="53" eb="55">
      <t>ギョウム</t>
    </rPh>
    <phoneticPr fontId="8"/>
  </si>
  <si>
    <t>平成２８年度ゲルマニウム半導体検出器の保守管理</t>
    <rPh sb="0" eb="2">
      <t>ヘイセイ</t>
    </rPh>
    <rPh sb="4" eb="6">
      <t>ネンド</t>
    </rPh>
    <rPh sb="19" eb="21">
      <t>ホシュ</t>
    </rPh>
    <rPh sb="21" eb="23">
      <t>カンリ</t>
    </rPh>
    <phoneticPr fontId="0"/>
  </si>
  <si>
    <t>平成２８年度原子力艦放射能調査資機材（日立アロカメディカル製）の保守管理及び点検業務</t>
    <rPh sb="0" eb="2">
      <t>ヘイセイ</t>
    </rPh>
    <rPh sb="4" eb="6">
      <t>ネンド</t>
    </rPh>
    <rPh sb="36" eb="37">
      <t>オヨ</t>
    </rPh>
    <rPh sb="40" eb="42">
      <t>ギョウム</t>
    </rPh>
    <phoneticPr fontId="0"/>
  </si>
  <si>
    <t>平成２８年度可搬型モニタリングポスト（日立アロカメディカル株式会社製）の点検校正・保守業務</t>
    <rPh sb="0" eb="2">
      <t>ヘイセイ</t>
    </rPh>
    <rPh sb="4" eb="6">
      <t>ネンド</t>
    </rPh>
    <rPh sb="6" eb="8">
      <t>カハン</t>
    </rPh>
    <rPh sb="8" eb="9">
      <t>カタ</t>
    </rPh>
    <rPh sb="29" eb="33">
      <t>カブシキガイシャ</t>
    </rPh>
    <phoneticPr fontId="0"/>
  </si>
  <si>
    <t>平成２８年度緊急時モニタリング情報共有・公表システムの統合データ処理サーバ等の保守管理</t>
    <rPh sb="0" eb="2">
      <t>ヘイセイ</t>
    </rPh>
    <rPh sb="4" eb="6">
      <t>ネンド</t>
    </rPh>
    <phoneticPr fontId="0"/>
  </si>
  <si>
    <t>平成２８年度モニタリング情報共有システム維持管理業務</t>
  </si>
  <si>
    <t>平成２８年度東海・大洗原子力規制事務所賃貸借</t>
    <rPh sb="0" eb="2">
      <t>ヘイセイ</t>
    </rPh>
    <rPh sb="4" eb="6">
      <t>ネンド</t>
    </rPh>
    <rPh sb="6" eb="8">
      <t>トウカイ</t>
    </rPh>
    <rPh sb="9" eb="11">
      <t>オオアライ</t>
    </rPh>
    <rPh sb="11" eb="14">
      <t>ゲンシリョク</t>
    </rPh>
    <rPh sb="14" eb="16">
      <t>キセイ</t>
    </rPh>
    <rPh sb="16" eb="19">
      <t>ジムショ</t>
    </rPh>
    <rPh sb="19" eb="22">
      <t>チンタイシャク</t>
    </rPh>
    <phoneticPr fontId="8"/>
  </si>
  <si>
    <t>平成２８年度六ヶ所規制事務所賃貸借</t>
    <rPh sb="0" eb="2">
      <t>ヘイセイ</t>
    </rPh>
    <rPh sb="4" eb="6">
      <t>ネンド</t>
    </rPh>
    <rPh sb="6" eb="7">
      <t>ロッ</t>
    </rPh>
    <rPh sb="8" eb="9">
      <t>ショ</t>
    </rPh>
    <rPh sb="9" eb="11">
      <t>キセイ</t>
    </rPh>
    <rPh sb="11" eb="14">
      <t>ジムショ</t>
    </rPh>
    <rPh sb="14" eb="17">
      <t>チンタイシャク</t>
    </rPh>
    <phoneticPr fontId="8"/>
  </si>
  <si>
    <t>平成２８年度核セキュリティ・核物質防護室関東分室の賃貸借</t>
    <rPh sb="0" eb="2">
      <t>ヘイセイ</t>
    </rPh>
    <rPh sb="4" eb="6">
      <t>ネンド</t>
    </rPh>
    <rPh sb="6" eb="7">
      <t>カク</t>
    </rPh>
    <rPh sb="14" eb="17">
      <t>カクブッシツ</t>
    </rPh>
    <rPh sb="17" eb="20">
      <t>ボウゴシツ</t>
    </rPh>
    <rPh sb="20" eb="22">
      <t>カントウ</t>
    </rPh>
    <rPh sb="22" eb="24">
      <t>ブンシツ</t>
    </rPh>
    <rPh sb="25" eb="28">
      <t>チンタイシャク</t>
    </rPh>
    <phoneticPr fontId="0"/>
  </si>
  <si>
    <t>平成２８年度　衝撃解析コードＡUTODYNの期間使用権の調達</t>
  </si>
  <si>
    <t>平成２８年度燃焼解析コードFLACSの使用許諾権の調達</t>
  </si>
  <si>
    <t>平成２８年度　汎用ＣＦＤコードFluentの使用許諾権の調達</t>
  </si>
  <si>
    <t>平成２８年度　汎用ＣＦＤコードFluentの保守権の調達</t>
  </si>
  <si>
    <t>平成２８年度　Aprosコードのメンテナンス契約</t>
  </si>
  <si>
    <t xml:space="preserve">平成２８年度　国産システムコードの開発（基盤部の開発） </t>
  </si>
  <si>
    <t>平成２８年度米国Ｂｅｃｈｔｅｌ社「ＳＥＲＣＨ」の利用</t>
  </si>
  <si>
    <t>平成２８年度浜岡原子力規制事務所の移転に係る情報システム整備</t>
  </si>
  <si>
    <t>平成２８年度緊急事態応急対策等拠点施設等における防災情報システムの賃借</t>
  </si>
  <si>
    <t>平成２８年度保障措置計画・評価システムの賃貸借契約</t>
  </si>
  <si>
    <t>平成２８年度統合原子力防災ネットワーク第２データセンターの賃借</t>
  </si>
  <si>
    <t>平成２８年度放射線モニタリングデータ統合システムの運用サービスの提供</t>
  </si>
  <si>
    <t>平成２８年度緊急時モニタリングセンター運営に係る機器の運用・保守</t>
  </si>
  <si>
    <t>平成２８年度福井データセンターの賃借</t>
  </si>
  <si>
    <t>平成２８年度固定衛星通信システムのＷＡＮ高速化装置等の保守</t>
  </si>
  <si>
    <t>平成２８年度大型再処理施設保障措置試験研究施設維持管理</t>
  </si>
  <si>
    <t>平成２８年度リアルタイム線量測定システム（日本電気株式会社製）の点検校正・保守業務</t>
  </si>
  <si>
    <t>本事業は、複数者同時落札を要することから競争入札に適さないため、公募を実施したうえで、会計法第２９条の３第４項の規定に基づく随意契約を行う。</t>
    <rPh sb="0" eb="1">
      <t>ホン</t>
    </rPh>
    <rPh sb="1" eb="3">
      <t>ジギョウ</t>
    </rPh>
    <rPh sb="5" eb="7">
      <t>フクスウ</t>
    </rPh>
    <rPh sb="7" eb="8">
      <t>シャ</t>
    </rPh>
    <rPh sb="8" eb="10">
      <t>ドウジ</t>
    </rPh>
    <rPh sb="10" eb="12">
      <t>ラクサツ</t>
    </rPh>
    <rPh sb="13" eb="14">
      <t>ヨウ</t>
    </rPh>
    <rPh sb="20" eb="22">
      <t>キョウソウ</t>
    </rPh>
    <rPh sb="22" eb="24">
      <t>ニュウサツ</t>
    </rPh>
    <rPh sb="25" eb="26">
      <t>テキ</t>
    </rPh>
    <rPh sb="32" eb="34">
      <t>コウボ</t>
    </rPh>
    <rPh sb="35" eb="37">
      <t>ジッシ</t>
    </rPh>
    <rPh sb="43" eb="46">
      <t>カイケイホウ</t>
    </rPh>
    <rPh sb="46" eb="47">
      <t>ダイ</t>
    </rPh>
    <rPh sb="49" eb="50">
      <t>ジョウ</t>
    </rPh>
    <rPh sb="52" eb="53">
      <t>ダイ</t>
    </rPh>
    <rPh sb="54" eb="55">
      <t>コウ</t>
    </rPh>
    <rPh sb="56" eb="58">
      <t>キテイ</t>
    </rPh>
    <rPh sb="59" eb="60">
      <t>モト</t>
    </rPh>
    <rPh sb="62" eb="64">
      <t>ズイイ</t>
    </rPh>
    <rPh sb="64" eb="66">
      <t>ケイヤク</t>
    </rPh>
    <rPh sb="67" eb="68">
      <t>オコナ</t>
    </rPh>
    <phoneticPr fontId="8"/>
  </si>
  <si>
    <t>本件は、一般競争入札（最低価格落札方式）により入札を行ったが、再度の入札をしても落札者がないことから、予算決算及び会計令第９９条の２の規定に基づく随意契約を行う。</t>
    <rPh sb="0" eb="2">
      <t>ホンケン</t>
    </rPh>
    <rPh sb="4" eb="6">
      <t>イッパン</t>
    </rPh>
    <rPh sb="6" eb="8">
      <t>キョウソウ</t>
    </rPh>
    <rPh sb="8" eb="10">
      <t>ニュウサツ</t>
    </rPh>
    <rPh sb="11" eb="13">
      <t>サイテイ</t>
    </rPh>
    <rPh sb="13" eb="15">
      <t>カカク</t>
    </rPh>
    <rPh sb="15" eb="17">
      <t>ラクサツ</t>
    </rPh>
    <rPh sb="17" eb="19">
      <t>ホウシキ</t>
    </rPh>
    <rPh sb="23" eb="25">
      <t>ニュウサツ</t>
    </rPh>
    <rPh sb="26" eb="27">
      <t>オコナ</t>
    </rPh>
    <rPh sb="31" eb="33">
      <t>サイド</t>
    </rPh>
    <rPh sb="34" eb="36">
      <t>ニュウサツ</t>
    </rPh>
    <rPh sb="40" eb="43">
      <t>ラクサツシャ</t>
    </rPh>
    <rPh sb="51" eb="53">
      <t>ヨサン</t>
    </rPh>
    <rPh sb="53" eb="55">
      <t>ケッサン</t>
    </rPh>
    <rPh sb="55" eb="56">
      <t>オヨ</t>
    </rPh>
    <rPh sb="57" eb="59">
      <t>カイケイ</t>
    </rPh>
    <rPh sb="59" eb="60">
      <t>レイ</t>
    </rPh>
    <rPh sb="60" eb="61">
      <t>ダイ</t>
    </rPh>
    <rPh sb="63" eb="64">
      <t>ジョウ</t>
    </rPh>
    <rPh sb="67" eb="69">
      <t>キテイ</t>
    </rPh>
    <rPh sb="70" eb="71">
      <t>モト</t>
    </rPh>
    <rPh sb="73" eb="75">
      <t>ズイイ</t>
    </rPh>
    <rPh sb="75" eb="77">
      <t>ケイヤク</t>
    </rPh>
    <rPh sb="78" eb="79">
      <t>オコナ</t>
    </rPh>
    <phoneticPr fontId="8"/>
  </si>
  <si>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 </t>
    <phoneticPr fontId="8"/>
  </si>
  <si>
    <t>本件は、契約可能な者が一しかいないことが明らかとなったため、会計法第２９条の３第４項の規定に基づく随意契約を行う。</t>
    <phoneticPr fontId="3"/>
  </si>
  <si>
    <t>平成２８年度ETCカードの使用に関する請負契約</t>
    <rPh sb="0" eb="2">
      <t>ヘイセイ</t>
    </rPh>
    <rPh sb="4" eb="6">
      <t>ネンド</t>
    </rPh>
    <rPh sb="13" eb="15">
      <t>シヨウ</t>
    </rPh>
    <rPh sb="16" eb="17">
      <t>カン</t>
    </rPh>
    <rPh sb="19" eb="21">
      <t>ウケオイ</t>
    </rPh>
    <rPh sb="21" eb="23">
      <t>ケイヤク</t>
    </rPh>
    <phoneticPr fontId="4"/>
  </si>
  <si>
    <t>平成２８年度タクシーチケット供給業務</t>
    <rPh sb="0" eb="2">
      <t>ヘイセイ</t>
    </rPh>
    <rPh sb="4" eb="6">
      <t>ネンド</t>
    </rPh>
    <rPh sb="14" eb="16">
      <t>キョウキュウ</t>
    </rPh>
    <rPh sb="16" eb="18">
      <t>ギョウム</t>
    </rPh>
    <phoneticPr fontId="4"/>
  </si>
  <si>
    <t>平成２８年度緊急自動車研修</t>
    <rPh sb="0" eb="2">
      <t>ヘイセイ</t>
    </rPh>
    <rPh sb="4" eb="6">
      <t>ネンド</t>
    </rPh>
    <rPh sb="6" eb="7">
      <t>キンキュウ</t>
    </rPh>
    <rPh sb="7" eb="10">
      <t>ジドウシャ</t>
    </rPh>
    <rPh sb="11" eb="13">
      <t>ケンシュウ</t>
    </rPh>
    <phoneticPr fontId="0"/>
  </si>
  <si>
    <t>平成２８年度虎ノ門タワーズオフィス占有部清掃請負業務</t>
    <rPh sb="0" eb="2">
      <t>ヘイセイ</t>
    </rPh>
    <rPh sb="4" eb="6">
      <t>ネンド</t>
    </rPh>
    <rPh sb="7" eb="8">
      <t>モン</t>
    </rPh>
    <rPh sb="16" eb="18">
      <t>センユウ</t>
    </rPh>
    <rPh sb="18" eb="19">
      <t>ブ</t>
    </rPh>
    <rPh sb="19" eb="21">
      <t>セイソウ</t>
    </rPh>
    <rPh sb="21" eb="23">
      <t>ウケオイ</t>
    </rPh>
    <rPh sb="23" eb="25">
      <t>ギョウム</t>
    </rPh>
    <phoneticPr fontId="0"/>
  </si>
  <si>
    <t>0（別途、有料道路の通行料金が発生する）</t>
    <rPh sb="2" eb="4">
      <t>ベット</t>
    </rPh>
    <rPh sb="5" eb="7">
      <t>ユウリョウ</t>
    </rPh>
    <rPh sb="7" eb="9">
      <t>ドウロ</t>
    </rPh>
    <rPh sb="10" eb="12">
      <t>ツウコウ</t>
    </rPh>
    <rPh sb="12" eb="14">
      <t>リョウキン</t>
    </rPh>
    <rPh sb="15" eb="17">
      <t>ハッセイ</t>
    </rPh>
    <phoneticPr fontId="4"/>
  </si>
  <si>
    <t>運輸局認可が定める料金</t>
    <rPh sb="0" eb="3">
      <t>ウンユキョク</t>
    </rPh>
    <rPh sb="3" eb="5">
      <t>ニンカ</t>
    </rPh>
    <rPh sb="6" eb="7">
      <t>サダ</t>
    </rPh>
    <rPh sb="9" eb="11">
      <t>リョウキン</t>
    </rPh>
    <phoneticPr fontId="4"/>
  </si>
  <si>
    <t>単価契約</t>
    <rPh sb="0" eb="2">
      <t>タンカ</t>
    </rPh>
    <rPh sb="2" eb="4">
      <t>ケイヤク</t>
    </rPh>
    <phoneticPr fontId="3"/>
  </si>
  <si>
    <t>単価契約、契約金額は予定調達総額</t>
    <rPh sb="0" eb="2">
      <t>タンカ</t>
    </rPh>
    <rPh sb="2" eb="4">
      <t>ケイヤク</t>
    </rPh>
    <rPh sb="5" eb="8">
      <t>ケイヤクキン</t>
    </rPh>
    <rPh sb="8" eb="9">
      <t>ガク</t>
    </rPh>
    <rPh sb="10" eb="12">
      <t>ヨテイ</t>
    </rPh>
    <rPh sb="12" eb="14">
      <t>チョウタツ</t>
    </rPh>
    <rPh sb="14" eb="16">
      <t>ソウガク</t>
    </rPh>
    <phoneticPr fontId="1"/>
  </si>
  <si>
    <t>公財</t>
    <rPh sb="0" eb="1">
      <t>コウ</t>
    </rPh>
    <rPh sb="1" eb="2">
      <t>ザイ</t>
    </rPh>
    <phoneticPr fontId="3"/>
  </si>
  <si>
    <t>国所管</t>
    <rPh sb="0" eb="1">
      <t>クニ</t>
    </rPh>
    <rPh sb="1" eb="3">
      <t>ショカン</t>
    </rPh>
    <phoneticPr fontId="3"/>
  </si>
  <si>
    <t>平成２８年度原子力施設内事務室利用契約（熊取）（原子燃料工業(株)）</t>
    <rPh sb="0" eb="2">
      <t>ヘイセイ</t>
    </rPh>
    <rPh sb="4" eb="6">
      <t>ネンド</t>
    </rPh>
    <rPh sb="6" eb="9">
      <t>ゲンシリョク</t>
    </rPh>
    <rPh sb="9" eb="12">
      <t>シセツナイ</t>
    </rPh>
    <rPh sb="12" eb="15">
      <t>ジムシツ</t>
    </rPh>
    <rPh sb="15" eb="17">
      <t>リヨウ</t>
    </rPh>
    <rPh sb="17" eb="19">
      <t>ケイヤク</t>
    </rPh>
    <rPh sb="20" eb="22">
      <t>クマトリ</t>
    </rPh>
    <rPh sb="24" eb="26">
      <t>ゲンシ</t>
    </rPh>
    <rPh sb="26" eb="28">
      <t>ネンリョウ</t>
    </rPh>
    <rPh sb="28" eb="30">
      <t>コウギョウ</t>
    </rPh>
    <rPh sb="30" eb="33">
      <t>カブ</t>
    </rPh>
    <phoneticPr fontId="0"/>
  </si>
  <si>
    <t>（個人）</t>
    <rPh sb="1" eb="3">
      <t>コジン</t>
    </rPh>
    <phoneticPr fontId="30"/>
  </si>
  <si>
    <t>H28.6.1変更契約（5,361,255円増額）</t>
    <rPh sb="7" eb="9">
      <t>ヘンコウ</t>
    </rPh>
    <rPh sb="9" eb="11">
      <t>ケイヤク</t>
    </rPh>
    <rPh sb="21" eb="22">
      <t>エン</t>
    </rPh>
    <rPh sb="22" eb="24">
      <t>ゾウガク</t>
    </rPh>
    <phoneticPr fontId="3"/>
  </si>
  <si>
    <t>H28.6.28変更契約（2,386,800円増額）</t>
    <rPh sb="8" eb="10">
      <t>ヘンコウ</t>
    </rPh>
    <rPh sb="10" eb="12">
      <t>ケイヤク</t>
    </rPh>
    <rPh sb="22" eb="23">
      <t>エン</t>
    </rPh>
    <rPh sb="23" eb="25">
      <t>ゾウガク</t>
    </rPh>
    <phoneticPr fontId="3"/>
  </si>
  <si>
    <t>契約の相手方の
住所</t>
    <rPh sb="8" eb="10">
      <t>ジュウショ</t>
    </rPh>
    <phoneticPr fontId="3"/>
  </si>
  <si>
    <t>契約の相手方の
商号又は名称</t>
    <rPh sb="0" eb="2">
      <t>ケイヤク</t>
    </rPh>
    <rPh sb="3" eb="6">
      <t>アイテガタ</t>
    </rPh>
    <rPh sb="8" eb="10">
      <t>ショウゴウ</t>
    </rPh>
    <rPh sb="10" eb="11">
      <t>マタ</t>
    </rPh>
    <rPh sb="12" eb="14">
      <t>メイショウ</t>
    </rPh>
    <phoneticPr fontId="1"/>
  </si>
  <si>
    <t>茨城県東茨城郡大洗町成田町２１６３</t>
    <phoneticPr fontId="3"/>
  </si>
  <si>
    <t>福島県双葉郡大熊町大字夫沢字北原２２</t>
    <phoneticPr fontId="3"/>
  </si>
  <si>
    <t>福島県双葉郡楢葉町大字波倉字小浜作１２</t>
    <phoneticPr fontId="3"/>
  </si>
  <si>
    <t>福井県三方郡美浜町郷市１３−横田８</t>
    <phoneticPr fontId="3"/>
  </si>
  <si>
    <t>石川県羽咋郡志賀町赤住１</t>
    <phoneticPr fontId="3"/>
  </si>
  <si>
    <t>CEA SACLAY DF/SFT Point courrier bat.482 91191 GIF SUR YVETTE CEDEX FRANCE</t>
    <phoneticPr fontId="3"/>
  </si>
  <si>
    <t>Keplerstr.7,70174 tuttgart,GERMANY</t>
    <phoneticPr fontId="3"/>
  </si>
  <si>
    <t>伊藤忠テクノソリューションズ株式会社</t>
    <phoneticPr fontId="3"/>
  </si>
  <si>
    <t>株式会社爆発研究所</t>
    <rPh sb="0" eb="1">
      <t>カブ</t>
    </rPh>
    <phoneticPr fontId="0"/>
  </si>
  <si>
    <t>アンシス・ジャパン株式会社</t>
    <phoneticPr fontId="3"/>
  </si>
  <si>
    <t>丸紅ユティリティ・サービス株式会社</t>
    <phoneticPr fontId="3"/>
  </si>
  <si>
    <t>沖電気工業株式会社　
株式会社ＪＥＣＣ</t>
    <phoneticPr fontId="3"/>
  </si>
  <si>
    <t>富士通株式会社</t>
    <phoneticPr fontId="3"/>
  </si>
  <si>
    <t>伊藤忠テクノソリューションズ株式会社</t>
    <phoneticPr fontId="3"/>
  </si>
  <si>
    <t>株式会社リコー</t>
    <phoneticPr fontId="3"/>
  </si>
  <si>
    <t>ソフトバンク株式会社</t>
    <phoneticPr fontId="3"/>
  </si>
  <si>
    <t>ＫＤＤＩ株式会社</t>
    <phoneticPr fontId="3"/>
  </si>
  <si>
    <t>Ｂｅｃｈｔｅｌ Power Corporation　SERCH Maneger, Stephen D. Routh</t>
    <phoneticPr fontId="3"/>
  </si>
  <si>
    <t>三菱商事パワーシステムズ株式会社</t>
    <phoneticPr fontId="3"/>
  </si>
  <si>
    <t>一般社団法人日本原子力産業協会</t>
    <phoneticPr fontId="3"/>
  </si>
  <si>
    <t>株式会社富士通マーケティング</t>
    <phoneticPr fontId="3"/>
  </si>
  <si>
    <t>アビームコンサルティング株式会社</t>
    <phoneticPr fontId="3"/>
  </si>
  <si>
    <t>アビームコンサルティング株式会社</t>
    <phoneticPr fontId="3"/>
  </si>
  <si>
    <t>IHSグローバル株式会社</t>
    <phoneticPr fontId="3"/>
  </si>
  <si>
    <t>千代田ビル管財株式会社</t>
    <phoneticPr fontId="3"/>
  </si>
  <si>
    <t>学校法人　新潟工科大学</t>
    <phoneticPr fontId="3"/>
  </si>
  <si>
    <t>凸版印刷株式会社</t>
    <phoneticPr fontId="3"/>
  </si>
  <si>
    <t>森ビル株式会社
住友不動産株式会社</t>
    <phoneticPr fontId="3"/>
  </si>
  <si>
    <t>鹿島建設株式会社</t>
    <phoneticPr fontId="3"/>
  </si>
  <si>
    <t>株式会社爆発研究所</t>
    <phoneticPr fontId="3"/>
  </si>
  <si>
    <t>株式会社IT働楽研究所</t>
    <phoneticPr fontId="3"/>
  </si>
  <si>
    <t>沖電気工業株式会社</t>
    <phoneticPr fontId="3"/>
  </si>
  <si>
    <t>三菱原子燃料株式会社</t>
    <phoneticPr fontId="3"/>
  </si>
  <si>
    <t>三菱重工業株式会社</t>
    <phoneticPr fontId="3"/>
  </si>
  <si>
    <t>日本核燃料開発機構株式会社</t>
    <rPh sb="9" eb="13">
      <t>カブシキガイシャ</t>
    </rPh>
    <phoneticPr fontId="3"/>
  </si>
  <si>
    <t>原子力・代替エネルギー庁</t>
    <phoneticPr fontId="3"/>
  </si>
  <si>
    <t>エムエスシーソフトウェア株式会社</t>
    <phoneticPr fontId="3"/>
  </si>
  <si>
    <t>伊藤忠テクノソリューションズ株式会社</t>
    <phoneticPr fontId="3"/>
  </si>
  <si>
    <t>日本放送協会</t>
    <phoneticPr fontId="3"/>
  </si>
  <si>
    <t>東芝ＩＴサービス株式会社</t>
    <phoneticPr fontId="3"/>
  </si>
  <si>
    <t>日本電気株式会社
ＮＥＣキャピタルソリューション株式会社</t>
    <phoneticPr fontId="3"/>
  </si>
  <si>
    <t>富士通株式会社</t>
    <phoneticPr fontId="3"/>
  </si>
  <si>
    <t>日本電気株式会社</t>
    <phoneticPr fontId="3"/>
  </si>
  <si>
    <t>株式会社ＪＥＣＣ
富士通株式会社</t>
    <phoneticPr fontId="3"/>
  </si>
  <si>
    <t>西日本電信電話株式会社</t>
    <phoneticPr fontId="3"/>
  </si>
  <si>
    <t>東京ニュークリアサービス株式会社</t>
    <phoneticPr fontId="3"/>
  </si>
  <si>
    <t>ノックス株式会社</t>
    <phoneticPr fontId="3"/>
  </si>
  <si>
    <t>公益財団法人核物質管理センター</t>
    <phoneticPr fontId="3"/>
  </si>
  <si>
    <t>みずほ情報総研株式会社</t>
    <phoneticPr fontId="3"/>
  </si>
  <si>
    <t>株式会社小笠原計器製作所</t>
    <phoneticPr fontId="3"/>
  </si>
  <si>
    <t>エヌ・ティ・ティ・コミュニケーションズ株式会社</t>
    <phoneticPr fontId="3"/>
  </si>
  <si>
    <t>日本原燃株式会社</t>
    <phoneticPr fontId="3"/>
  </si>
  <si>
    <t>国立研究開発法人　日本原子力研究開発機構</t>
    <phoneticPr fontId="3"/>
  </si>
  <si>
    <t>富士電機株式会社</t>
    <phoneticPr fontId="3"/>
  </si>
  <si>
    <t>株式会社日立製作所</t>
    <phoneticPr fontId="3"/>
  </si>
  <si>
    <t>公益財団法人原子力安全技術センター</t>
    <phoneticPr fontId="3"/>
  </si>
  <si>
    <t>アライド・ブレインズ株式会社</t>
    <phoneticPr fontId="3"/>
  </si>
  <si>
    <t>株式会社第一ビルディング</t>
    <phoneticPr fontId="3"/>
  </si>
  <si>
    <t>東成プランニング株式会社</t>
    <phoneticPr fontId="3"/>
  </si>
  <si>
    <t>明治安田生命保健相互会社</t>
    <phoneticPr fontId="3"/>
  </si>
  <si>
    <t>京阪建物株式会社</t>
    <phoneticPr fontId="3"/>
  </si>
  <si>
    <t>北海道電力株式会社</t>
    <phoneticPr fontId="3"/>
  </si>
  <si>
    <t>九州電力株式会社</t>
    <phoneticPr fontId="3"/>
  </si>
  <si>
    <t>四国電力株式会社</t>
    <phoneticPr fontId="3"/>
  </si>
  <si>
    <t>中国電力株式会社</t>
    <phoneticPr fontId="3"/>
  </si>
  <si>
    <t>東京電力ホールディングス株式会社</t>
    <phoneticPr fontId="3"/>
  </si>
  <si>
    <t>東京電力株式会社</t>
    <phoneticPr fontId="3"/>
  </si>
  <si>
    <t>関西電力株式会社</t>
    <phoneticPr fontId="3"/>
  </si>
  <si>
    <t>東北電力株式会社</t>
    <phoneticPr fontId="3"/>
  </si>
  <si>
    <t>北陸電力株式会社</t>
    <phoneticPr fontId="3"/>
  </si>
  <si>
    <t>トヨタファイナンス株式会社</t>
    <phoneticPr fontId="3"/>
  </si>
  <si>
    <t>株式会社ジェーシービー</t>
    <phoneticPr fontId="3"/>
  </si>
  <si>
    <t>キャノンマーケティングジャパン株式会社</t>
    <phoneticPr fontId="3"/>
  </si>
  <si>
    <t>コニカミノルタジャパン株式会社</t>
    <phoneticPr fontId="3"/>
  </si>
  <si>
    <t>富士ゼロックス株式会社</t>
    <phoneticPr fontId="3"/>
  </si>
  <si>
    <t>自動車安全運転センター安全運転中央研修所</t>
    <phoneticPr fontId="3"/>
  </si>
  <si>
    <t>鹿島建物総合管理株式会社</t>
    <phoneticPr fontId="3"/>
  </si>
  <si>
    <t>富士ゼロックス株式会社</t>
    <phoneticPr fontId="3"/>
  </si>
  <si>
    <t>CEA</t>
    <phoneticPr fontId="3"/>
  </si>
  <si>
    <t>森ビル株式会社</t>
    <phoneticPr fontId="3"/>
  </si>
  <si>
    <t>Universitat Stuttgart</t>
    <phoneticPr fontId="3"/>
  </si>
  <si>
    <t>公益財団法人日本分析センター</t>
    <phoneticPr fontId="3"/>
  </si>
  <si>
    <t>SCK.CEN</t>
    <phoneticPr fontId="3"/>
  </si>
  <si>
    <t>株式会社東芝　インダストリアルＩＣＴソリューション社</t>
    <phoneticPr fontId="3"/>
  </si>
  <si>
    <t>アンシス・ジャパン株式会社</t>
    <phoneticPr fontId="3"/>
  </si>
  <si>
    <t>Agent comptable de I'irsn"</t>
    <phoneticPr fontId="3"/>
  </si>
  <si>
    <t>日本電気株式会社
株式会社ＪＥＣＣ</t>
    <phoneticPr fontId="3"/>
  </si>
  <si>
    <t>大東建物管理株式会社</t>
    <rPh sb="0" eb="2">
      <t>ダイトウ</t>
    </rPh>
    <rPh sb="2" eb="4">
      <t>タテモノ</t>
    </rPh>
    <rPh sb="4" eb="6">
      <t>カンリ</t>
    </rPh>
    <rPh sb="6" eb="10">
      <t>カブシキガイシャ</t>
    </rPh>
    <phoneticPr fontId="0"/>
  </si>
  <si>
    <t>原子燃料工業株式会社</t>
    <rPh sb="0" eb="2">
      <t>ゲンシ</t>
    </rPh>
    <rPh sb="2" eb="4">
      <t>ネンリョウ</t>
    </rPh>
    <rPh sb="4" eb="6">
      <t>コウギョウ</t>
    </rPh>
    <rPh sb="6" eb="10">
      <t>カブシキガイシャ</t>
    </rPh>
    <phoneticPr fontId="0"/>
  </si>
  <si>
    <t>大阪府大阪市中央区大手前１－７－３１</t>
    <rPh sb="0" eb="3">
      <t>オオサカフ</t>
    </rPh>
    <phoneticPr fontId="3"/>
  </si>
  <si>
    <t>神奈川県川崎市幸区堀川町７２－３４</t>
    <rPh sb="0" eb="4">
      <t>カナガワケン</t>
    </rPh>
    <phoneticPr fontId="3"/>
  </si>
  <si>
    <t>北海道岩内郡岩内町清住６外</t>
    <phoneticPr fontId="3"/>
  </si>
  <si>
    <t>支出負担行為担当官
原子力規制委員会原子力規制庁
長官官房参事官　廣木　雅史
東京都港区六本木１－９－９</t>
    <rPh sb="0" eb="2">
      <t>シシュツ</t>
    </rPh>
    <rPh sb="2" eb="4">
      <t>フタン</t>
    </rPh>
    <rPh sb="4" eb="6">
      <t>コウイ</t>
    </rPh>
    <rPh sb="6" eb="9">
      <t>タントウカン</t>
    </rPh>
    <rPh sb="10" eb="13">
      <t>ゲンシリョク</t>
    </rPh>
    <rPh sb="13" eb="15">
      <t>キセイ</t>
    </rPh>
    <rPh sb="15" eb="18">
      <t>イインカイ</t>
    </rPh>
    <rPh sb="18" eb="21">
      <t>ゲンシリョク</t>
    </rPh>
    <rPh sb="21" eb="24">
      <t>キセイチョウ</t>
    </rPh>
    <rPh sb="25" eb="27">
      <t>チョウカン</t>
    </rPh>
    <rPh sb="27" eb="29">
      <t>カンボウ</t>
    </rPh>
    <rPh sb="29" eb="32">
      <t>サンジカン</t>
    </rPh>
    <rPh sb="33" eb="34">
      <t>ヒロ</t>
    </rPh>
    <rPh sb="34" eb="35">
      <t>キ</t>
    </rPh>
    <rPh sb="36" eb="38">
      <t>マサシ</t>
    </rPh>
    <rPh sb="39" eb="42">
      <t>トウキョウト</t>
    </rPh>
    <rPh sb="42" eb="44">
      <t>ミナトク</t>
    </rPh>
    <rPh sb="44" eb="47">
      <t>ロッポンギ</t>
    </rPh>
    <phoneticPr fontId="3"/>
  </si>
  <si>
    <t>東京都千代田区霞が関３－２－５</t>
  </si>
  <si>
    <t>東京都港区芝浦４－１０－１６
東京都千代田区丸の内３－４－１</t>
  </si>
  <si>
    <t>東京都港区東新橋１－５－２</t>
  </si>
  <si>
    <t>東京都大田区中馬込１－３－６</t>
  </si>
  <si>
    <t>東京都港区新橋１－９－１</t>
  </si>
  <si>
    <t>東京都千代田区大手町１－８－１</t>
  </si>
  <si>
    <t>東京都千代田区丸の内２－６－１</t>
  </si>
  <si>
    <t>東京都港区虎ノ門１ー２ー８</t>
  </si>
  <si>
    <t>東京都港区港南２－１５－３</t>
  </si>
  <si>
    <t>東京都千代田区丸の内１－４－１</t>
  </si>
  <si>
    <t>東京都港区芝５ー７ー１
東京都千代田区丸の内３ー４ー１</t>
  </si>
  <si>
    <t>茨城県牛久市栄町６－１－９</t>
  </si>
  <si>
    <t>東京都新宿区西新宿６－１０－１</t>
  </si>
  <si>
    <t>東京都千代田区一ツ橋１－１－１</t>
  </si>
  <si>
    <t>5352 N.99TH.AVENUE,GLENDALE,AZ,85305－700</t>
  </si>
  <si>
    <t>東京都中央区京橋３－１－１</t>
  </si>
  <si>
    <t>東京都中央区日本橋茅場町1－３－７</t>
  </si>
  <si>
    <t>東京都文京区水道１－３－３</t>
  </si>
  <si>
    <t>東京都港区六本木６－１０－１
東京都新宿区西新宿２－４－１</t>
  </si>
  <si>
    <t>東京都港区赤坂６－５－１１</t>
  </si>
  <si>
    <t>東京都新宿区西新宿２－３－２</t>
  </si>
  <si>
    <t>東京都千代田区外神田６－１５－４</t>
  </si>
  <si>
    <t>東京都千代田区内神田２－１４－１０</t>
  </si>
  <si>
    <t>東京都港区芝浦４－１０－１６</t>
  </si>
  <si>
    <t>東京都港区港南２－１６－５</t>
  </si>
  <si>
    <t>CEA－SACLAY DF/SFT BOITE COURRIER 69,BAT 482, 91191 GIF－SUR－YVETTE CEDEX,FRANCE</t>
  </si>
  <si>
    <t>東京都新宿区西新宿１－２３－７</t>
  </si>
  <si>
    <t>東京都渋谷区神南２－２－１</t>
  </si>
  <si>
    <t>東京都港区芝浦４－９－２５</t>
  </si>
  <si>
    <t>東京都港区芝５－７－１
東京都港区港南２－１５－３</t>
  </si>
  <si>
    <t>東京都千代田区丸の内３－４－1
東京都港区東新橋１－５－２</t>
  </si>
  <si>
    <t>福井県福井市日之出２－１２－５</t>
  </si>
  <si>
    <t>東京都台東区台東１－３－５</t>
  </si>
  <si>
    <t>東京都港区芝５－７－１</t>
  </si>
  <si>
    <t>東京都目黒区八雲２－２３－１３</t>
  </si>
  <si>
    <t>東京都台東区東上野１－２８－９</t>
  </si>
  <si>
    <t>東京都千代田区神田錦町２－３</t>
  </si>
  <si>
    <t>東京都目黒区中央町１－５－１２</t>
  </si>
  <si>
    <t>東京都千代田区内幸町１－１－６</t>
  </si>
  <si>
    <t>青森県上北郡六ヶ所村大字尾馼字沖付４－１０８</t>
  </si>
  <si>
    <t>茨城県那珂郡東海村大字舟石川７６５－１</t>
  </si>
  <si>
    <t>神奈川県川崎市川崎区田辺新田１－１</t>
  </si>
  <si>
    <t>東京都台東区東上野２－１６－１</t>
  </si>
  <si>
    <t>東京都文京区白山５－１－３－１０１</t>
  </si>
  <si>
    <t>東京都千代田区一ツ橋２－６－８</t>
  </si>
  <si>
    <t>茨城県那珂郡東海村舟石川駅東３－１－２３</t>
  </si>
  <si>
    <t>東京都千代田区丸の内２－１－１</t>
  </si>
  <si>
    <t>北海道古宇郡泊村大字堀株村字山ノ上２１９－１</t>
  </si>
  <si>
    <t>佐賀県佐賀市神野東２－３－６</t>
  </si>
  <si>
    <t>愛媛県西宇和郡伊方町九町字コチワキ３－４０－３</t>
  </si>
  <si>
    <t>広島県広島市中区小町４－３３</t>
  </si>
  <si>
    <t>新潟県柏崎市青山町１６－４６</t>
  </si>
  <si>
    <t>宮城県仙台市青葉区本町１－７－１</t>
  </si>
  <si>
    <t>青森県上北郡六ヶ所村大字尾駮字沖付４－１０８</t>
  </si>
  <si>
    <t>東京都江東区東陽６－３－２</t>
  </si>
  <si>
    <t>東京都港区南青山５－１－２２</t>
  </si>
  <si>
    <t>東京都港区港南２－１６－６</t>
  </si>
  <si>
    <t>東京都港区芝浦１－１－１</t>
  </si>
  <si>
    <t>東京都港区六本木３－１－１</t>
  </si>
  <si>
    <t>茨城県ひたちなか市新光町６０５－１６</t>
  </si>
  <si>
    <t>東京都新宿区市谷本村町２－１</t>
  </si>
  <si>
    <t>東京都港区六本木６－１０－１</t>
  </si>
  <si>
    <t>千葉県千葉市稲毛区山王町２９５－３</t>
  </si>
  <si>
    <t>AVENUE HERRMANN－DEBROUX 40,BE－1160 BRUSSELS,BELGIUM</t>
  </si>
  <si>
    <t>31,avenue de Ia Division Leclerc,92260 Fontenay－aux－Roses,France</t>
  </si>
  <si>
    <t>東京都港区港南２－１６－１</t>
  </si>
  <si>
    <t>大阪府泉南郡熊取町朝代西１－９５０</t>
  </si>
  <si>
    <t>平成２８年度原子力規制委員会庁舎警備及び受付業務</t>
    <rPh sb="0" eb="2">
      <t>ヘイセイ</t>
    </rPh>
    <rPh sb="4" eb="6">
      <t>ネンド</t>
    </rPh>
    <rPh sb="6" eb="9">
      <t>ゲンシリョク</t>
    </rPh>
    <rPh sb="9" eb="11">
      <t>キセイ</t>
    </rPh>
    <rPh sb="11" eb="14">
      <t>イインカイ</t>
    </rPh>
    <rPh sb="14" eb="16">
      <t>チョウシャ</t>
    </rPh>
    <rPh sb="16" eb="18">
      <t>ケイビ</t>
    </rPh>
    <rPh sb="18" eb="19">
      <t>オヨ</t>
    </rPh>
    <rPh sb="20" eb="22">
      <t>ウケツケ</t>
    </rPh>
    <rPh sb="22" eb="24">
      <t>ギョウム</t>
    </rPh>
    <phoneticPr fontId="7"/>
  </si>
  <si>
    <t>平成２８年度新潟工科大学原子力耐震・構造研究センターへの部屋の賃貸借</t>
    <rPh sb="0" eb="2">
      <t>ヘイセイ</t>
    </rPh>
    <rPh sb="4" eb="6">
      <t>ネンド</t>
    </rPh>
    <rPh sb="32" eb="34">
      <t>タイシャク</t>
    </rPh>
    <phoneticPr fontId="8"/>
  </si>
  <si>
    <t>平成２８年度バーチャルリアリティ（ＶＲ）映像再生ソフトウェアのライセンス使用</t>
    <rPh sb="0" eb="2">
      <t>ヘイセイ</t>
    </rPh>
    <rPh sb="4" eb="6">
      <t>ネンド</t>
    </rPh>
    <phoneticPr fontId="8"/>
  </si>
  <si>
    <t>平成２８年度試験済照射燃料等の保管管理（PWR)</t>
    <rPh sb="0" eb="2">
      <t>ヘイセイ</t>
    </rPh>
    <rPh sb="4" eb="6">
      <t>ネンド</t>
    </rPh>
    <phoneticPr fontId="0"/>
  </si>
  <si>
    <t>平成２８年度試験済照射燃料等の保管管理（ＢWR)</t>
    <rPh sb="0" eb="2">
      <t>ヘイセイ</t>
    </rPh>
    <rPh sb="4" eb="6">
      <t>ネンド</t>
    </rPh>
    <phoneticPr fontId="0"/>
  </si>
  <si>
    <t>平成２８年度ＭＯＸ燃料ＳＩＭＳ測定</t>
    <rPh sb="0" eb="2">
      <t>ヘイセイ</t>
    </rPh>
    <rPh sb="4" eb="6">
      <t>ネンド</t>
    </rPh>
    <phoneticPr fontId="0"/>
  </si>
  <si>
    <t>平成２８年度ＭＳＣ、ＮＡＳＴＲＡＮのライセンス使用権の購入</t>
    <rPh sb="0" eb="2">
      <t>ヘイセイ</t>
    </rPh>
    <rPh sb="4" eb="6">
      <t>ネンド</t>
    </rPh>
    <phoneticPr fontId="0"/>
  </si>
  <si>
    <t>平成２８年度ＮＨＫ受信料契約</t>
    <rPh sb="0" eb="2">
      <t>ヘイセイ</t>
    </rPh>
    <rPh sb="4" eb="6">
      <t>ネンド</t>
    </rPh>
    <phoneticPr fontId="0"/>
  </si>
  <si>
    <t>平成２８年(米)Ｐｌａｔｔｓ社　Ｉｎｓｉｄｅ　Ｎ．Ｒ．Ｃの定期購読</t>
    <rPh sb="0" eb="2">
      <t>ヘイセイ</t>
    </rPh>
    <rPh sb="4" eb="5">
      <t>ネン</t>
    </rPh>
    <rPh sb="6" eb="7">
      <t>ベイ</t>
    </rPh>
    <rPh sb="14" eb="15">
      <t>シャ</t>
    </rPh>
    <rPh sb="29" eb="31">
      <t>テイキ</t>
    </rPh>
    <rPh sb="31" eb="33">
      <t>コウドク</t>
    </rPh>
    <phoneticPr fontId="8"/>
  </si>
  <si>
    <t>平成２８年度核セキュリティ・核物質防護室近畿分室の賃貸借</t>
    <rPh sb="0" eb="2">
      <t>ヘイセイ</t>
    </rPh>
    <rPh sb="4" eb="6">
      <t>ネンド</t>
    </rPh>
    <rPh sb="6" eb="7">
      <t>カク</t>
    </rPh>
    <rPh sb="14" eb="17">
      <t>カクブッシツ</t>
    </rPh>
    <rPh sb="17" eb="20">
      <t>ボウゴシツ</t>
    </rPh>
    <rPh sb="20" eb="22">
      <t>キンキ</t>
    </rPh>
    <rPh sb="22" eb="24">
      <t>ブンシツ</t>
    </rPh>
    <rPh sb="25" eb="28">
      <t>チンタイシャク</t>
    </rPh>
    <phoneticPr fontId="0"/>
  </si>
  <si>
    <t>平成２８年度原子力施設内事務室利用契約について（北海道電力（株）)</t>
    <rPh sb="0" eb="2">
      <t>ヘイセイ</t>
    </rPh>
    <rPh sb="4" eb="6">
      <t>ネンド</t>
    </rPh>
    <rPh sb="6" eb="9">
      <t>ゲンシリョク</t>
    </rPh>
    <rPh sb="9" eb="12">
      <t>シセツナイ</t>
    </rPh>
    <rPh sb="12" eb="15">
      <t>ジムシツ</t>
    </rPh>
    <rPh sb="15" eb="17">
      <t>リヨウ</t>
    </rPh>
    <rPh sb="17" eb="19">
      <t>ケイヤク</t>
    </rPh>
    <rPh sb="24" eb="27">
      <t>ホッカイドウ</t>
    </rPh>
    <rPh sb="27" eb="29">
      <t>デンリョク</t>
    </rPh>
    <rPh sb="29" eb="32">
      <t>カブ</t>
    </rPh>
    <phoneticPr fontId="0"/>
  </si>
  <si>
    <t>平成２８年度原子力施設内事務室利用契約について（九州電力（株）玄海)</t>
    <rPh sb="0" eb="2">
      <t>ヘイセイ</t>
    </rPh>
    <rPh sb="4" eb="6">
      <t>ネンド</t>
    </rPh>
    <rPh sb="6" eb="9">
      <t>ゲンシリョク</t>
    </rPh>
    <rPh sb="9" eb="12">
      <t>シセツナイ</t>
    </rPh>
    <rPh sb="12" eb="15">
      <t>ジムシツ</t>
    </rPh>
    <rPh sb="15" eb="17">
      <t>リヨウ</t>
    </rPh>
    <rPh sb="17" eb="19">
      <t>ケイヤク</t>
    </rPh>
    <rPh sb="24" eb="26">
      <t>キュウシュウ</t>
    </rPh>
    <rPh sb="26" eb="28">
      <t>デンリョク</t>
    </rPh>
    <rPh sb="28" eb="31">
      <t>カブ</t>
    </rPh>
    <rPh sb="31" eb="33">
      <t>ゲンカイ</t>
    </rPh>
    <phoneticPr fontId="0"/>
  </si>
  <si>
    <t>平成２８年度原子力施設内事務室利用契約について（九州電力（株）川内)</t>
    <rPh sb="0" eb="2">
      <t>ヘイセイ</t>
    </rPh>
    <rPh sb="4" eb="6">
      <t>ネンド</t>
    </rPh>
    <rPh sb="6" eb="9">
      <t>ゲンシリョク</t>
    </rPh>
    <rPh sb="9" eb="12">
      <t>シセツナイ</t>
    </rPh>
    <rPh sb="12" eb="15">
      <t>ジムシツ</t>
    </rPh>
    <rPh sb="15" eb="17">
      <t>リヨウ</t>
    </rPh>
    <rPh sb="17" eb="19">
      <t>ケイヤク</t>
    </rPh>
    <rPh sb="24" eb="26">
      <t>キュウシュウ</t>
    </rPh>
    <rPh sb="26" eb="28">
      <t>デンリョク</t>
    </rPh>
    <rPh sb="28" eb="31">
      <t>カブ</t>
    </rPh>
    <rPh sb="31" eb="33">
      <t>センダイ</t>
    </rPh>
    <phoneticPr fontId="0"/>
  </si>
  <si>
    <t>平成２８年度原子力施設内事務室利用契約について（四国電力（株）)</t>
    <rPh sb="0" eb="2">
      <t>ヘイセイ</t>
    </rPh>
    <rPh sb="4" eb="6">
      <t>ネンド</t>
    </rPh>
    <rPh sb="6" eb="9">
      <t>ゲンシリョク</t>
    </rPh>
    <rPh sb="9" eb="12">
      <t>シセツナイ</t>
    </rPh>
    <rPh sb="12" eb="15">
      <t>ジムシツ</t>
    </rPh>
    <rPh sb="15" eb="17">
      <t>リヨウ</t>
    </rPh>
    <rPh sb="17" eb="19">
      <t>ケイヤク</t>
    </rPh>
    <rPh sb="24" eb="26">
      <t>シコク</t>
    </rPh>
    <rPh sb="26" eb="28">
      <t>デンリョク</t>
    </rPh>
    <rPh sb="28" eb="31">
      <t>カブ</t>
    </rPh>
    <phoneticPr fontId="0"/>
  </si>
  <si>
    <t>平成２８年度原子力施設内事務室利用契約について（中国電力（株）)</t>
    <rPh sb="0" eb="2">
      <t>ヘイセイ</t>
    </rPh>
    <rPh sb="4" eb="6">
      <t>ネンド</t>
    </rPh>
    <rPh sb="6" eb="9">
      <t>ゲンシリョク</t>
    </rPh>
    <rPh sb="9" eb="12">
      <t>シセツナイ</t>
    </rPh>
    <rPh sb="12" eb="15">
      <t>ジムシツ</t>
    </rPh>
    <rPh sb="15" eb="17">
      <t>リヨウ</t>
    </rPh>
    <rPh sb="17" eb="19">
      <t>ケイヤク</t>
    </rPh>
    <rPh sb="24" eb="26">
      <t>チュウゴク</t>
    </rPh>
    <rPh sb="26" eb="28">
      <t>デンリョク</t>
    </rPh>
    <rPh sb="28" eb="31">
      <t>カブ</t>
    </rPh>
    <phoneticPr fontId="1"/>
  </si>
  <si>
    <t>平成２８年度原子力施設内事務室利用契約について（東京電力（株）福島第一)</t>
    <rPh sb="0" eb="2">
      <t>ヘイセイ</t>
    </rPh>
    <rPh sb="4" eb="6">
      <t>ネンド</t>
    </rPh>
    <rPh sb="6" eb="9">
      <t>ゲンシリョク</t>
    </rPh>
    <rPh sb="9" eb="12">
      <t>シセツナイ</t>
    </rPh>
    <rPh sb="12" eb="15">
      <t>ジムシツ</t>
    </rPh>
    <rPh sb="15" eb="17">
      <t>リヨウ</t>
    </rPh>
    <rPh sb="17" eb="19">
      <t>ケイヤク</t>
    </rPh>
    <rPh sb="24" eb="26">
      <t>トウキョウ</t>
    </rPh>
    <rPh sb="26" eb="28">
      <t>デンリョク</t>
    </rPh>
    <rPh sb="28" eb="31">
      <t>カブ</t>
    </rPh>
    <rPh sb="31" eb="33">
      <t>フクシマ</t>
    </rPh>
    <rPh sb="33" eb="35">
      <t>ダイイチ</t>
    </rPh>
    <phoneticPr fontId="0"/>
  </si>
  <si>
    <t>平成２８年度原子力施設内事務室利用契約について（東京電力（株）福島第二)</t>
    <rPh sb="0" eb="2">
      <t>ヘイセイ</t>
    </rPh>
    <rPh sb="4" eb="6">
      <t>ネンド</t>
    </rPh>
    <rPh sb="6" eb="9">
      <t>ゲンシリョク</t>
    </rPh>
    <rPh sb="9" eb="12">
      <t>シセツナイ</t>
    </rPh>
    <rPh sb="12" eb="15">
      <t>ジムシツ</t>
    </rPh>
    <rPh sb="15" eb="17">
      <t>リヨウ</t>
    </rPh>
    <rPh sb="17" eb="19">
      <t>ケイヤク</t>
    </rPh>
    <rPh sb="24" eb="26">
      <t>トウキョウ</t>
    </rPh>
    <rPh sb="26" eb="28">
      <t>デンリョク</t>
    </rPh>
    <rPh sb="28" eb="31">
      <t>カブ</t>
    </rPh>
    <rPh sb="31" eb="33">
      <t>フクシマ</t>
    </rPh>
    <rPh sb="33" eb="34">
      <t>ダイ</t>
    </rPh>
    <rPh sb="34" eb="35">
      <t>ニ</t>
    </rPh>
    <phoneticPr fontId="0"/>
  </si>
  <si>
    <t>平成２８年度原子力施設内事務室利用契約について（東京電力（株）柏崎刈羽)</t>
    <rPh sb="0" eb="2">
      <t>ヘイセイ</t>
    </rPh>
    <rPh sb="4" eb="6">
      <t>ネンド</t>
    </rPh>
    <rPh sb="6" eb="9">
      <t>ゲンシリョク</t>
    </rPh>
    <rPh sb="9" eb="12">
      <t>シセツナイ</t>
    </rPh>
    <rPh sb="12" eb="15">
      <t>ジムシツ</t>
    </rPh>
    <rPh sb="15" eb="17">
      <t>リヨウ</t>
    </rPh>
    <rPh sb="17" eb="19">
      <t>ケイヤク</t>
    </rPh>
    <rPh sb="24" eb="26">
      <t>トウキョウ</t>
    </rPh>
    <rPh sb="26" eb="28">
      <t>デンリョク</t>
    </rPh>
    <rPh sb="28" eb="31">
      <t>カブ</t>
    </rPh>
    <rPh sb="31" eb="33">
      <t>カシワザキ</t>
    </rPh>
    <rPh sb="33" eb="35">
      <t>カリワ</t>
    </rPh>
    <phoneticPr fontId="0"/>
  </si>
  <si>
    <t>平成２８年度原子力施設内事務室利用契約について（関西電力（株）高浜)</t>
    <rPh sb="0" eb="2">
      <t>ヘイセイ</t>
    </rPh>
    <rPh sb="4" eb="6">
      <t>ネンド</t>
    </rPh>
    <rPh sb="6" eb="9">
      <t>ゲンシリョク</t>
    </rPh>
    <rPh sb="9" eb="12">
      <t>シセツナイ</t>
    </rPh>
    <rPh sb="12" eb="15">
      <t>ジムシツ</t>
    </rPh>
    <rPh sb="15" eb="17">
      <t>リヨウ</t>
    </rPh>
    <rPh sb="17" eb="19">
      <t>ケイヤク</t>
    </rPh>
    <rPh sb="24" eb="26">
      <t>カンサイ</t>
    </rPh>
    <rPh sb="26" eb="28">
      <t>デンリョク</t>
    </rPh>
    <rPh sb="28" eb="31">
      <t>カブ</t>
    </rPh>
    <rPh sb="31" eb="33">
      <t>タカハマ</t>
    </rPh>
    <phoneticPr fontId="0"/>
  </si>
  <si>
    <t>平成２８年度原子力施設内事務室利用契約について（関西電力（株）大飯)</t>
    <rPh sb="0" eb="2">
      <t>ヘイセイ</t>
    </rPh>
    <rPh sb="4" eb="6">
      <t>ネンド</t>
    </rPh>
    <rPh sb="6" eb="9">
      <t>ゲンシリョク</t>
    </rPh>
    <rPh sb="9" eb="12">
      <t>シセツナイ</t>
    </rPh>
    <rPh sb="12" eb="15">
      <t>ジムシツ</t>
    </rPh>
    <rPh sb="15" eb="17">
      <t>リヨウ</t>
    </rPh>
    <rPh sb="17" eb="19">
      <t>ケイヤク</t>
    </rPh>
    <rPh sb="24" eb="26">
      <t>カンサイ</t>
    </rPh>
    <rPh sb="26" eb="28">
      <t>デンリョク</t>
    </rPh>
    <rPh sb="28" eb="31">
      <t>カブ</t>
    </rPh>
    <rPh sb="31" eb="33">
      <t>オオイ</t>
    </rPh>
    <phoneticPr fontId="0"/>
  </si>
  <si>
    <t>平成２８年度原子力施設内事務室利用契約について（関西電力（株）美浜)</t>
    <rPh sb="0" eb="2">
      <t>ヘイセイ</t>
    </rPh>
    <rPh sb="4" eb="6">
      <t>ネンド</t>
    </rPh>
    <rPh sb="6" eb="9">
      <t>ゲンシリョク</t>
    </rPh>
    <rPh sb="9" eb="12">
      <t>シセツナイ</t>
    </rPh>
    <rPh sb="12" eb="15">
      <t>ジムシツ</t>
    </rPh>
    <rPh sb="15" eb="17">
      <t>リヨウ</t>
    </rPh>
    <rPh sb="17" eb="19">
      <t>ケイヤク</t>
    </rPh>
    <rPh sb="24" eb="26">
      <t>カンサイ</t>
    </rPh>
    <rPh sb="26" eb="28">
      <t>デンリョク</t>
    </rPh>
    <rPh sb="28" eb="31">
      <t>カブ</t>
    </rPh>
    <rPh sb="31" eb="33">
      <t>ミハマ</t>
    </rPh>
    <phoneticPr fontId="0"/>
  </si>
  <si>
    <t>平成２８年度原子力施設内事務室利用契約について（東北電力（株）東通)</t>
    <rPh sb="0" eb="2">
      <t>ヘイセイ</t>
    </rPh>
    <rPh sb="4" eb="6">
      <t>ネンド</t>
    </rPh>
    <rPh sb="6" eb="9">
      <t>ゲンシリョク</t>
    </rPh>
    <rPh sb="9" eb="12">
      <t>シセツナイ</t>
    </rPh>
    <rPh sb="12" eb="15">
      <t>ジムシツ</t>
    </rPh>
    <rPh sb="15" eb="17">
      <t>リヨウ</t>
    </rPh>
    <rPh sb="17" eb="19">
      <t>ケイヤク</t>
    </rPh>
    <rPh sb="24" eb="26">
      <t>トウホク</t>
    </rPh>
    <rPh sb="26" eb="28">
      <t>デンリョク</t>
    </rPh>
    <rPh sb="27" eb="28">
      <t>カンデン</t>
    </rPh>
    <rPh sb="28" eb="31">
      <t>カブ</t>
    </rPh>
    <rPh sb="31" eb="32">
      <t>ヒガシ</t>
    </rPh>
    <rPh sb="32" eb="33">
      <t>ツウ</t>
    </rPh>
    <phoneticPr fontId="0"/>
  </si>
  <si>
    <t>平成２８年度原子力施設内事務室利用契約について（東北電力（株）女川)</t>
    <rPh sb="0" eb="2">
      <t>ヘイセイ</t>
    </rPh>
    <rPh sb="4" eb="6">
      <t>ネンド</t>
    </rPh>
    <rPh sb="6" eb="9">
      <t>ゲンシリョク</t>
    </rPh>
    <rPh sb="9" eb="12">
      <t>シセツナイ</t>
    </rPh>
    <rPh sb="12" eb="15">
      <t>ジムシツ</t>
    </rPh>
    <rPh sb="15" eb="17">
      <t>リヨウ</t>
    </rPh>
    <rPh sb="17" eb="19">
      <t>ケイヤク</t>
    </rPh>
    <rPh sb="24" eb="26">
      <t>トウホク</t>
    </rPh>
    <rPh sb="26" eb="28">
      <t>デンリョク</t>
    </rPh>
    <rPh sb="27" eb="28">
      <t>カンデン</t>
    </rPh>
    <rPh sb="28" eb="31">
      <t>カブ</t>
    </rPh>
    <rPh sb="31" eb="33">
      <t>オナガワ</t>
    </rPh>
    <phoneticPr fontId="0"/>
  </si>
  <si>
    <t>平成２８年度六ヶ所原子力施設内事務室利用契約について(日本原燃（株）再処理施設・濃縮・埋設)</t>
    <rPh sb="0" eb="2">
      <t>ヘイセイ</t>
    </rPh>
    <rPh sb="4" eb="6">
      <t>ネンド</t>
    </rPh>
    <rPh sb="6" eb="9">
      <t>ロッカショ</t>
    </rPh>
    <rPh sb="9" eb="12">
      <t>ゲンシリョク</t>
    </rPh>
    <rPh sb="12" eb="14">
      <t>シセツ</t>
    </rPh>
    <rPh sb="14" eb="15">
      <t>ナイ</t>
    </rPh>
    <rPh sb="15" eb="18">
      <t>ジムシツ</t>
    </rPh>
    <rPh sb="18" eb="20">
      <t>リヨウ</t>
    </rPh>
    <rPh sb="20" eb="22">
      <t>ケイヤク</t>
    </rPh>
    <rPh sb="27" eb="29">
      <t>ニホン</t>
    </rPh>
    <rPh sb="29" eb="31">
      <t>ゲンネン</t>
    </rPh>
    <rPh sb="31" eb="34">
      <t>カブ</t>
    </rPh>
    <rPh sb="34" eb="37">
      <t>サイショリ</t>
    </rPh>
    <rPh sb="37" eb="39">
      <t>シセツ</t>
    </rPh>
    <rPh sb="40" eb="42">
      <t>ノウシュク</t>
    </rPh>
    <rPh sb="43" eb="45">
      <t>マイセツ</t>
    </rPh>
    <phoneticPr fontId="8"/>
  </si>
  <si>
    <t>平成２８年度原子力施設内事務室利用契約について（北陸電力（株）)</t>
    <rPh sb="0" eb="2">
      <t>ヘイセイ</t>
    </rPh>
    <rPh sb="4" eb="6">
      <t>ネンド</t>
    </rPh>
    <rPh sb="6" eb="9">
      <t>ゲンシリョク</t>
    </rPh>
    <rPh sb="9" eb="12">
      <t>シセツナイ</t>
    </rPh>
    <rPh sb="12" eb="15">
      <t>ジムシツ</t>
    </rPh>
    <rPh sb="15" eb="17">
      <t>リヨウ</t>
    </rPh>
    <rPh sb="17" eb="19">
      <t>ケイヤク</t>
    </rPh>
    <rPh sb="24" eb="26">
      <t>ホクリク</t>
    </rPh>
    <rPh sb="26" eb="28">
      <t>デンリョク</t>
    </rPh>
    <rPh sb="27" eb="28">
      <t>カンデン</t>
    </rPh>
    <rPh sb="28" eb="31">
      <t>カブ</t>
    </rPh>
    <phoneticPr fontId="0"/>
  </si>
  <si>
    <t>平成２８年度複写機(高速機、中速機)18台の保守料</t>
    <rPh sb="0" eb="2">
      <t>ヘイセイ</t>
    </rPh>
    <rPh sb="4" eb="6">
      <t>ネンド</t>
    </rPh>
    <rPh sb="6" eb="9">
      <t>フクシャキ</t>
    </rPh>
    <phoneticPr fontId="4"/>
  </si>
  <si>
    <t>平成２８年度複写機(中速機)の賃貸借及び保守業務</t>
    <rPh sb="0" eb="2">
      <t>ヘイセイ</t>
    </rPh>
    <rPh sb="4" eb="6">
      <t>ネンド</t>
    </rPh>
    <rPh sb="6" eb="9">
      <t>フクシャキ</t>
    </rPh>
    <rPh sb="15" eb="16">
      <t>チン</t>
    </rPh>
    <rPh sb="16" eb="18">
      <t>タイシャク</t>
    </rPh>
    <rPh sb="18" eb="19">
      <t>オヨ</t>
    </rPh>
    <rPh sb="20" eb="22">
      <t>ホシュ</t>
    </rPh>
    <rPh sb="22" eb="24">
      <t>ギョウム</t>
    </rPh>
    <phoneticPr fontId="4"/>
  </si>
  <si>
    <t>平成２８年度複写機(髙速機)の賃貸借及び保守業務</t>
    <rPh sb="0" eb="2">
      <t>ヘイセイ</t>
    </rPh>
    <rPh sb="4" eb="6">
      <t>ネンド</t>
    </rPh>
    <rPh sb="6" eb="9">
      <t>フクシャキ</t>
    </rPh>
    <rPh sb="10" eb="11">
      <t>コウ</t>
    </rPh>
    <rPh sb="11" eb="12">
      <t>ハヤミ</t>
    </rPh>
    <rPh sb="12" eb="13">
      <t>キ</t>
    </rPh>
    <rPh sb="15" eb="16">
      <t>チン</t>
    </rPh>
    <rPh sb="16" eb="18">
      <t>タイシャク</t>
    </rPh>
    <rPh sb="18" eb="19">
      <t>オヨ</t>
    </rPh>
    <rPh sb="20" eb="22">
      <t>ホシュ</t>
    </rPh>
    <rPh sb="22" eb="24">
      <t>ギョウム</t>
    </rPh>
    <phoneticPr fontId="4"/>
  </si>
  <si>
    <t>平成２８年度複写機(髙速機、中速機)の賃貸借及び保守業務</t>
    <rPh sb="0" eb="2">
      <t>ヘイセイ</t>
    </rPh>
    <rPh sb="4" eb="6">
      <t>ネンド</t>
    </rPh>
    <rPh sb="6" eb="9">
      <t>フクシャキ</t>
    </rPh>
    <rPh sb="10" eb="11">
      <t>コウ</t>
    </rPh>
    <rPh sb="11" eb="12">
      <t>ハヤミ</t>
    </rPh>
    <rPh sb="12" eb="13">
      <t>キ</t>
    </rPh>
    <rPh sb="14" eb="17">
      <t>チュウソクキ</t>
    </rPh>
    <rPh sb="19" eb="20">
      <t>チン</t>
    </rPh>
    <rPh sb="20" eb="22">
      <t>タイシャク</t>
    </rPh>
    <rPh sb="22" eb="23">
      <t>オヨ</t>
    </rPh>
    <rPh sb="24" eb="26">
      <t>ホシュ</t>
    </rPh>
    <rPh sb="26" eb="28">
      <t>ギョウム</t>
    </rPh>
    <phoneticPr fontId="4"/>
  </si>
  <si>
    <t>平成２８年度タクシー供給契約について</t>
    <rPh sb="0" eb="2">
      <t>ヘイセイ</t>
    </rPh>
    <rPh sb="4" eb="6">
      <t>ネンド</t>
    </rPh>
    <rPh sb="10" eb="12">
      <t>キョウキュウ</t>
    </rPh>
    <rPh sb="12" eb="14">
      <t>ケイヤク</t>
    </rPh>
    <phoneticPr fontId="4"/>
  </si>
  <si>
    <t>平成２８年度　六本木ファーストビル５階国際室エリア改修工事</t>
    <rPh sb="0" eb="2">
      <t>ヘイセイ</t>
    </rPh>
    <rPh sb="4" eb="6">
      <t>ネンド</t>
    </rPh>
    <rPh sb="7" eb="10">
      <t>ロッポンギ</t>
    </rPh>
    <rPh sb="18" eb="19">
      <t>カイ</t>
    </rPh>
    <rPh sb="19" eb="21">
      <t>コクサイ</t>
    </rPh>
    <rPh sb="21" eb="22">
      <t>シツ</t>
    </rPh>
    <rPh sb="25" eb="27">
      <t>カイシュウ</t>
    </rPh>
    <rPh sb="27" eb="29">
      <t>コウジ</t>
    </rPh>
    <phoneticPr fontId="0"/>
  </si>
  <si>
    <t>平成２８年度　六本木ファーストビル4階幹部エリア改修工事</t>
    <rPh sb="0" eb="2">
      <t>ヘイセイ</t>
    </rPh>
    <rPh sb="4" eb="6">
      <t>ネンド</t>
    </rPh>
    <rPh sb="7" eb="10">
      <t>ロッポンギ</t>
    </rPh>
    <rPh sb="18" eb="19">
      <t>カイ</t>
    </rPh>
    <rPh sb="19" eb="21">
      <t>カンブ</t>
    </rPh>
    <rPh sb="24" eb="26">
      <t>カイシュウ</t>
    </rPh>
    <rPh sb="26" eb="28">
      <t>コウジ</t>
    </rPh>
    <phoneticPr fontId="0"/>
  </si>
  <si>
    <t>平成２８年度六本木ファーストビル9階改修工事</t>
    <rPh sb="0" eb="2">
      <t>ヘイセイ</t>
    </rPh>
    <rPh sb="4" eb="6">
      <t>ネンド</t>
    </rPh>
    <phoneticPr fontId="8"/>
  </si>
  <si>
    <t>平成２８年度原子力規制庁職員の借上げ宿舎賃貸借契約について(浜上マンション２０５号室)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0" eb="31">
      <t>ハマ</t>
    </rPh>
    <rPh sb="31" eb="32">
      <t>ウエ</t>
    </rPh>
    <rPh sb="40" eb="42">
      <t>ゴウシツ</t>
    </rPh>
    <phoneticPr fontId="0"/>
  </si>
  <si>
    <t>平成２８年度原子力規制庁職員の借上げ宿舎賃貸借契約について(浜上マンション３０５号室)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0" eb="31">
      <t>ハマ</t>
    </rPh>
    <rPh sb="31" eb="32">
      <t>ウエ</t>
    </rPh>
    <rPh sb="40" eb="42">
      <t>ゴウシツ</t>
    </rPh>
    <phoneticPr fontId="0"/>
  </si>
  <si>
    <t>平成２８年度原子力規制庁職員の借上げ宿舎賃貸借契約について(アインスピル４０１号室)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9" eb="41">
      <t>ゴウシツ</t>
    </rPh>
    <phoneticPr fontId="0"/>
  </si>
  <si>
    <t>平成２８年度原子力規制庁職員の借上げ宿舎賃貸借契約について(アインスピル４０５号室)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9" eb="41">
      <t>ゴウシツ</t>
    </rPh>
    <phoneticPr fontId="0"/>
  </si>
  <si>
    <t>平成２８年度原子力規制庁職員の借上げ宿舎賃貸借契約について(カーサフォレスタ２０１号室)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1" eb="43">
      <t>ゴウシツ</t>
    </rPh>
    <phoneticPr fontId="0"/>
  </si>
  <si>
    <t>平成２８年度原子力規制庁職員の借上げ宿舎賃貸借契約について(ハイツ野口２－２号室)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3" eb="35">
      <t>ノグチ</t>
    </rPh>
    <rPh sb="38" eb="40">
      <t>ゴウシツ</t>
    </rPh>
    <phoneticPr fontId="0"/>
  </si>
  <si>
    <t>平成２８年度原子力規制庁職員の借上げ宿舎賃貸借契約について(マミーマンションⅡ１０４号室)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</si>
  <si>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平成２８年度原子力規制庁職員の借上げ宿舎賃貸借契約について(マミーマンションⅡ２０２号室)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</si>
  <si>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平成２８年度原子力規制庁職員の借上げ宿舎賃貸借契約について(マミーマンションⅡ２０４号室)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</si>
  <si>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平成２８年度原子力規制庁職員の借上げ宿舎賃貸借契約について(マミーマンションⅡ３０１号室)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</si>
  <si>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平成２８年度原子力規制庁職員の借上げ宿舎賃貸借契約について(マミーマンションⅡ３０４号室)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</si>
  <si>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平成２８年度原子力規制庁職員の借上げ宿舎賃貸借契約について(メゾン・ラフィーネ３０３号室)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</si>
  <si>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平成２８年度原子力規制庁職員の借上げ宿舎賃貸借契約について(メゾン・ラフィーネ３０１号室)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42" eb="44">
      <t>ゴウシツ</t>
    </rPh>
    <phoneticPr fontId="0"/>
  </si>
  <si>
    <t>平成２８年度原子力規制庁職員の借上げ宿舎賃貸借契約について(エスポワール２０３号室)</t>
    <rPh sb="0" eb="2">
      <t>ヘイセイ</t>
    </rPh>
    <rPh sb="4" eb="6">
      <t>ネンド</t>
    </rPh>
    <rPh sb="6" eb="9">
      <t>ゲンシリョク</t>
    </rPh>
    <rPh sb="9" eb="12">
      <t>キセイチョウ</t>
    </rPh>
    <rPh sb="12" eb="14">
      <t>ショクイン</t>
    </rPh>
    <rPh sb="15" eb="16">
      <t>カ</t>
    </rPh>
    <rPh sb="16" eb="17">
      <t>ア</t>
    </rPh>
    <rPh sb="18" eb="20">
      <t>シュクシャ</t>
    </rPh>
    <rPh sb="20" eb="22">
      <t>チンタイ</t>
    </rPh>
    <rPh sb="22" eb="23">
      <t>シャク</t>
    </rPh>
    <rPh sb="23" eb="25">
      <t>ケイヤク</t>
    </rPh>
    <rPh sb="39" eb="41">
      <t>ゴウシツ</t>
    </rPh>
    <phoneticPr fontId="0"/>
  </si>
  <si>
    <t>平成２８年度複合機保守契約</t>
    <rPh sb="0" eb="2">
      <t>ヘイセイ</t>
    </rPh>
    <rPh sb="4" eb="6">
      <t>ネンド</t>
    </rPh>
    <rPh sb="6" eb="9">
      <t>フクゴウキ</t>
    </rPh>
    <rPh sb="9" eb="11">
      <t>ホシュ</t>
    </rPh>
    <rPh sb="11" eb="13">
      <t>ケイヤク</t>
    </rPh>
    <phoneticPr fontId="0"/>
  </si>
  <si>
    <t>平成２８年度分核セキュリティ・核物質防護室四国分室の賃貸借</t>
    <rPh sb="0" eb="2">
      <t>ヘイセイ</t>
    </rPh>
    <rPh sb="4" eb="6">
      <t>ネンド</t>
    </rPh>
    <rPh sb="6" eb="7">
      <t>ブン</t>
    </rPh>
    <rPh sb="7" eb="8">
      <t>カク</t>
    </rPh>
    <rPh sb="15" eb="18">
      <t>カクブッシツ</t>
    </rPh>
    <rPh sb="18" eb="21">
      <t>ボウゴシツ</t>
    </rPh>
    <rPh sb="21" eb="23">
      <t>シコク</t>
    </rPh>
    <rPh sb="23" eb="25">
      <t>ブンシツ</t>
    </rPh>
    <rPh sb="26" eb="29">
      <t>チンタイシャク</t>
    </rPh>
    <phoneticPr fontId="8"/>
  </si>
  <si>
    <t>平成２８年度女川原子力規制事務所賃貸借</t>
    <rPh sb="4" eb="6">
      <t>ネンド</t>
    </rPh>
    <rPh sb="6" eb="8">
      <t>オナガワ</t>
    </rPh>
    <rPh sb="8" eb="11">
      <t>ゲンシリョク</t>
    </rPh>
    <rPh sb="11" eb="13">
      <t>キセイ</t>
    </rPh>
    <rPh sb="13" eb="16">
      <t>ジムショ</t>
    </rPh>
    <rPh sb="16" eb="19">
      <t>チンタイシャク</t>
    </rPh>
    <phoneticPr fontId="8"/>
  </si>
  <si>
    <t>平成２８年度原子力規制委員会ホームページの運用に関するコンサルティング業務　</t>
    <rPh sb="0" eb="2">
      <t>ヘイセイ</t>
    </rPh>
    <rPh sb="4" eb="6">
      <t>ネンド</t>
    </rPh>
    <rPh sb="6" eb="9">
      <t>ゲンシリョク</t>
    </rPh>
    <rPh sb="9" eb="11">
      <t>キセイ</t>
    </rPh>
    <rPh sb="11" eb="14">
      <t>イインカイ</t>
    </rPh>
    <rPh sb="21" eb="23">
      <t>ウンヨウ</t>
    </rPh>
    <rPh sb="24" eb="25">
      <t>カン</t>
    </rPh>
    <rPh sb="35" eb="37">
      <t>ギョウム</t>
    </rPh>
    <phoneticPr fontId="8"/>
  </si>
  <si>
    <t>平成２８年度デブリベッド冷却試験に関する実験データの調達</t>
    <phoneticPr fontId="3"/>
  </si>
  <si>
    <t xml:space="preserve">
平成２８年度溶融炉心－コンクリート相互作用に関する実験(CCI-9)の実験結果の調達</t>
    <rPh sb="7" eb="9">
      <t>ヨウユウ</t>
    </rPh>
    <rPh sb="9" eb="11">
      <t>ロシン</t>
    </rPh>
    <rPh sb="18" eb="20">
      <t>ソウゴ</t>
    </rPh>
    <rPh sb="20" eb="22">
      <t>サヨウ</t>
    </rPh>
    <rPh sb="23" eb="24">
      <t>カン</t>
    </rPh>
    <rPh sb="26" eb="28">
      <t>ジッケン</t>
    </rPh>
    <rPh sb="36" eb="38">
      <t>ジッケン</t>
    </rPh>
    <rPh sb="38" eb="40">
      <t>ケッカ</t>
    </rPh>
    <rPh sb="41" eb="43">
      <t>チョウタツ</t>
    </rPh>
    <phoneticPr fontId="0"/>
  </si>
  <si>
    <t>新潟県柏崎市大字藤橋１７１９</t>
    <phoneticPr fontId="3"/>
  </si>
  <si>
    <t>H28.7.1変更契約（3,513,024円増額）</t>
    <rPh sb="7" eb="9">
      <t>ヘンコウ</t>
    </rPh>
    <rPh sb="9" eb="11">
      <t>ケイヤク</t>
    </rPh>
    <rPh sb="21" eb="22">
      <t>エン</t>
    </rPh>
    <rPh sb="22" eb="24">
      <t>ゾウガク</t>
    </rPh>
    <phoneticPr fontId="3"/>
  </si>
  <si>
    <t>平成２８年度衛星通信システムの賃借</t>
    <rPh sb="0" eb="2">
      <t>ヘイセイ</t>
    </rPh>
    <rPh sb="4" eb="6">
      <t>ネンド</t>
    </rPh>
    <rPh sb="6" eb="8">
      <t>エイセイ</t>
    </rPh>
    <rPh sb="8" eb="10">
      <t>ツウシン</t>
    </rPh>
    <rPh sb="15" eb="17">
      <t>チンシャク</t>
    </rPh>
    <phoneticPr fontId="0"/>
  </si>
  <si>
    <t>KDDI株式会社</t>
    <rPh sb="4" eb="6">
      <t>カブシキ</t>
    </rPh>
    <rPh sb="6" eb="8">
      <t>カイシャ</t>
    </rPh>
    <phoneticPr fontId="10"/>
  </si>
  <si>
    <t>平成28年度 ジオモデラーのオプション機能のレンタル</t>
  </si>
  <si>
    <t>ジーエムラボ株式会社</t>
    <phoneticPr fontId="3"/>
  </si>
  <si>
    <t>札幌市厚別区下野幌テクノパーク１－１－１０</t>
    <phoneticPr fontId="3"/>
  </si>
  <si>
    <t>富士通株式会社
東京センチュリーリース株式会社</t>
    <phoneticPr fontId="1"/>
  </si>
  <si>
    <t>東京都港区東新橋１－５－２
東京都千代田区神田練塀町３</t>
    <phoneticPr fontId="1"/>
  </si>
  <si>
    <t>平成２８年度原子力規制委員会ネットワークシステムにかかるモバイル接続サービスの賃貸借業務及び保守業務</t>
    <rPh sb="0" eb="2">
      <t>ヘイセイ</t>
    </rPh>
    <rPh sb="4" eb="6">
      <t>ネンド</t>
    </rPh>
    <rPh sb="6" eb="9">
      <t>ゲンシリョク</t>
    </rPh>
    <rPh sb="9" eb="11">
      <t>キセイ</t>
    </rPh>
    <rPh sb="11" eb="14">
      <t>イインカイ</t>
    </rPh>
    <rPh sb="32" eb="34">
      <t>セツゾク</t>
    </rPh>
    <rPh sb="39" eb="42">
      <t>チンタイシャク</t>
    </rPh>
    <rPh sb="42" eb="44">
      <t>ギョウム</t>
    </rPh>
    <rPh sb="44" eb="45">
      <t>オヨ</t>
    </rPh>
    <rPh sb="46" eb="48">
      <t>ホシュ</t>
    </rPh>
    <rPh sb="48" eb="50">
      <t>ギョウム</t>
    </rPh>
    <phoneticPr fontId="8"/>
  </si>
  <si>
    <t>富士通株式会社
東京センチュリーリース株式会社</t>
    <phoneticPr fontId="1"/>
  </si>
  <si>
    <t>東京都港区東新橋１－５－２
東京都千代田区神田練塀町３</t>
    <phoneticPr fontId="1"/>
  </si>
  <si>
    <t>平成２８年度原子力規制委員会ネットワークシステム機器にかかる賃貸借業務及び保守業務</t>
    <rPh sb="0" eb="2">
      <t>ヘイセイ</t>
    </rPh>
    <rPh sb="4" eb="6">
      <t>ネンド</t>
    </rPh>
    <rPh sb="6" eb="9">
      <t>ゲンシリョク</t>
    </rPh>
    <rPh sb="9" eb="11">
      <t>キセイ</t>
    </rPh>
    <rPh sb="11" eb="14">
      <t>イインカイ</t>
    </rPh>
    <rPh sb="24" eb="26">
      <t>キキ</t>
    </rPh>
    <rPh sb="30" eb="33">
      <t>チンタイシャク</t>
    </rPh>
    <rPh sb="33" eb="35">
      <t>ギョウム</t>
    </rPh>
    <rPh sb="35" eb="36">
      <t>オヨ</t>
    </rPh>
    <rPh sb="37" eb="39">
      <t>ホシュ</t>
    </rPh>
    <rPh sb="39" eb="41">
      <t>ギョウム</t>
    </rPh>
    <phoneticPr fontId="8"/>
  </si>
  <si>
    <t>平成２８年度原子力規制庁給与事務システムプログラム改修業務（給与所得の源泉徴収票様式変更）</t>
    <phoneticPr fontId="8"/>
  </si>
  <si>
    <t>平成２８年度原子力規制委員会ネットワークシステムクライアント端末保守業務（８０台）</t>
    <rPh sb="0" eb="2">
      <t>ヘイセイ</t>
    </rPh>
    <rPh sb="4" eb="6">
      <t>ネンド</t>
    </rPh>
    <rPh sb="6" eb="9">
      <t>ゲンシリョク</t>
    </rPh>
    <rPh sb="9" eb="11">
      <t>キセイ</t>
    </rPh>
    <rPh sb="11" eb="14">
      <t>イインカイ</t>
    </rPh>
    <rPh sb="30" eb="32">
      <t>タンマツ</t>
    </rPh>
    <rPh sb="32" eb="34">
      <t>ホシュ</t>
    </rPh>
    <rPh sb="34" eb="36">
      <t>ギョウム</t>
    </rPh>
    <rPh sb="39" eb="40">
      <t>ダイ</t>
    </rPh>
    <phoneticPr fontId="8"/>
  </si>
  <si>
    <t>Platts (division of McGraw Hill Financial, Inc.)</t>
    <phoneticPr fontId="1"/>
  </si>
  <si>
    <t>Two Penn Plaza, New York, NY 10121, USA</t>
    <phoneticPr fontId="1"/>
  </si>
  <si>
    <t>茨城県那珂郡東海村大字舟石川６２２－１</t>
    <rPh sb="5" eb="6">
      <t>グン</t>
    </rPh>
    <rPh sb="9" eb="11">
      <t>オオアザ</t>
    </rPh>
    <phoneticPr fontId="3"/>
  </si>
  <si>
    <t>株式会社フレンドタクシー外２４社</t>
    <rPh sb="15" eb="16">
      <t>シャ</t>
    </rPh>
    <phoneticPr fontId="0"/>
  </si>
  <si>
    <t>平成２８年度建屋の三次元非線形ＦＥＭ解析コード（FINAS/STAR)のライセンス契約の更新</t>
    <rPh sb="0" eb="2">
      <t>ヘイセイ</t>
    </rPh>
    <rPh sb="4" eb="6">
      <t>ネンド</t>
    </rPh>
    <rPh sb="44" eb="46">
      <t>コウシン</t>
    </rPh>
    <phoneticPr fontId="0"/>
  </si>
  <si>
    <t>本件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t>
    <phoneticPr fontId="3"/>
  </si>
  <si>
    <t>本件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t>
    <phoneticPr fontId="8"/>
  </si>
  <si>
    <t>積和不動産東北株式会社</t>
    <rPh sb="0" eb="2">
      <t>セキワ</t>
    </rPh>
    <rPh sb="2" eb="5">
      <t>フドウサン</t>
    </rPh>
    <rPh sb="5" eb="7">
      <t>トウホク</t>
    </rPh>
    <phoneticPr fontId="3"/>
  </si>
  <si>
    <t>宮城県仙台市青葉区本町２－１６－１０</t>
    <phoneticPr fontId="3"/>
  </si>
  <si>
    <t>東京都文京区白山５－１ －３－１０１</t>
    <phoneticPr fontId="3"/>
  </si>
  <si>
    <t>東京都新宿区西新宿６－１０－１</t>
    <phoneticPr fontId="3"/>
  </si>
  <si>
    <t>―</t>
    <phoneticPr fontId="3"/>
  </si>
  <si>
    <t>―</t>
    <phoneticPr fontId="3"/>
  </si>
  <si>
    <t>鹿児島県鹿児島市与次郎２－６－１６</t>
    <rPh sb="8" eb="9">
      <t>ヨ</t>
    </rPh>
    <phoneticPr fontId="3"/>
  </si>
  <si>
    <t>東京都中央区京橋２－４－１２</t>
    <phoneticPr fontId="3"/>
  </si>
  <si>
    <t>非公表</t>
    <rPh sb="0" eb="1">
      <t>ヒ</t>
    </rPh>
    <rPh sb="1" eb="3">
      <t>コウヒョウ</t>
    </rPh>
    <phoneticPr fontId="3"/>
  </si>
  <si>
    <t>平成２８年度虎ノ門タワーズオフィス空調機室外機等設置スペースの専用使用契約</t>
    <rPh sb="0" eb="2">
      <t>ヘイセイ</t>
    </rPh>
    <rPh sb="4" eb="6">
      <t>ネンド</t>
    </rPh>
    <rPh sb="6" eb="7">
      <t>トラ</t>
    </rPh>
    <rPh sb="8" eb="9">
      <t>モン</t>
    </rPh>
    <rPh sb="17" eb="20">
      <t>クウチョウキ</t>
    </rPh>
    <rPh sb="20" eb="22">
      <t>シツガイ</t>
    </rPh>
    <rPh sb="22" eb="23">
      <t>キ</t>
    </rPh>
    <rPh sb="23" eb="24">
      <t>トウ</t>
    </rPh>
    <rPh sb="24" eb="26">
      <t>セッチ</t>
    </rPh>
    <rPh sb="31" eb="33">
      <t>センヨウ</t>
    </rPh>
    <rPh sb="33" eb="35">
      <t>シヨウ</t>
    </rPh>
    <rPh sb="35" eb="37">
      <t>ケイヤク</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</si>
  <si>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</si>
  <si>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（個人）</t>
    <phoneticPr fontId="3"/>
  </si>
  <si>
    <t>（個人）</t>
    <phoneticPr fontId="3"/>
  </si>
  <si>
    <t>（個人）</t>
    <phoneticPr fontId="3"/>
  </si>
  <si>
    <t>（個人）</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</si>
</sst>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3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4"/>
      <color indexed="8"/>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1"/>
      <name val="ＭＳ Ｐゴシック"/>
      <family val="3"/>
      <charset val="128"/>
    </font>
    <font>
      <sz val="12"/>
      <name val="ＭＳ Ｐゴシック"/>
      <family val="3"/>
      <charset val="128"/>
      <scheme val="minor"/>
    </font>
    <font>
      <sz val="11"/>
      <color indexed="10"/>
      <name val="ＭＳ Ｐゴシック"/>
      <family val="3"/>
      <charset val="128"/>
    </font>
    <font>
      <sz val="11"/>
      <name val="ＭＳ Ｐゴシック"/>
      <family val="3"/>
      <charset val="128"/>
      <scheme val="minor"/>
    </font>
    <font>
      <b/>
      <sz val="12"/>
      <name val="ＭＳ Ｐゴシック"/>
      <family val="3"/>
      <charset val="128"/>
      <scheme val="minor"/>
    </font>
    <font>
      <sz val="9"/>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6" applyNumberFormat="0" applyAlignment="0" applyProtection="0">
      <alignment vertical="center"/>
    </xf>
    <xf numFmtId="0" fontId="13" fillId="27" borderId="0" applyNumberFormat="0" applyBorder="0" applyAlignment="0" applyProtection="0">
      <alignment vertical="center"/>
    </xf>
    <xf numFmtId="9" fontId="2" fillId="0" borderId="0" applyFont="0" applyFill="0" applyBorder="0" applyAlignment="0" applyProtection="0"/>
    <xf numFmtId="0" fontId="9" fillId="28" borderId="7" applyNumberFormat="0" applyFont="0" applyAlignment="0" applyProtection="0">
      <alignment vertical="center"/>
    </xf>
    <xf numFmtId="0" fontId="14" fillId="0" borderId="8" applyNumberFormat="0" applyFill="0" applyAlignment="0" applyProtection="0">
      <alignment vertical="center"/>
    </xf>
    <xf numFmtId="0" fontId="15" fillId="29" borderId="0" applyNumberFormat="0" applyBorder="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30" borderId="14" applyNumberFormat="0" applyAlignment="0" applyProtection="0">
      <alignment vertical="center"/>
    </xf>
    <xf numFmtId="0" fontId="23" fillId="0" borderId="0" applyNumberFormat="0" applyFill="0" applyBorder="0" applyAlignment="0" applyProtection="0">
      <alignment vertical="center"/>
    </xf>
    <xf numFmtId="0" fontId="24" fillId="31" borderId="9" applyNumberFormat="0" applyAlignment="0" applyProtection="0">
      <alignment vertical="center"/>
    </xf>
    <xf numFmtId="0" fontId="2" fillId="0" borderId="0">
      <alignment vertical="center"/>
    </xf>
    <xf numFmtId="0" fontId="9" fillId="0" borderId="0"/>
    <xf numFmtId="0" fontId="2" fillId="0" borderId="0"/>
    <xf numFmtId="0" fontId="25" fillId="32" borderId="0" applyNumberFormat="0" applyBorder="0" applyAlignment="0" applyProtection="0">
      <alignment vertical="center"/>
    </xf>
    <xf numFmtId="9" fontId="9" fillId="0" borderId="0" applyFont="0" applyFill="0" applyBorder="0" applyAlignment="0" applyProtection="0">
      <alignment vertical="center"/>
    </xf>
  </cellStyleXfs>
  <cellXfs count="61">
    <xf numFmtId="0" fontId="0" fillId="0" borderId="0" xfId="0">
      <alignment vertical="center"/>
    </xf>
    <xf numFmtId="0" fontId="5" fillId="0" borderId="0" xfId="46" applyFont="1" applyFill="1" applyAlignment="1">
      <alignment horizontal="center" vertical="center" wrapText="1"/>
    </xf>
    <xf numFmtId="0" fontId="5" fillId="0" borderId="0" xfId="46" applyFont="1" applyFill="1" applyAlignment="1">
      <alignment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26" fillId="0" borderId="0" xfId="0" applyFont="1" applyFill="1">
      <alignment vertical="center"/>
    </xf>
    <xf numFmtId="0" fontId="27" fillId="0" borderId="0" xfId="0" applyFont="1" applyFill="1">
      <alignment vertical="center"/>
    </xf>
    <xf numFmtId="0" fontId="27" fillId="0" borderId="0" xfId="0" applyFont="1" applyFill="1" applyAlignment="1">
      <alignment vertical="center" wrapText="1"/>
    </xf>
    <xf numFmtId="0" fontId="27"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0" xfId="0" applyFill="1">
      <alignment vertical="center"/>
    </xf>
    <xf numFmtId="0" fontId="0" fillId="0" borderId="0" xfId="0" applyFill="1" applyAlignment="1">
      <alignment horizontal="center" vertical="center"/>
    </xf>
    <xf numFmtId="0" fontId="28" fillId="0" borderId="0" xfId="46" applyFont="1" applyFill="1" applyAlignment="1">
      <alignment horizontal="left" vertical="center" wrapText="1"/>
    </xf>
    <xf numFmtId="176" fontId="2" fillId="0" borderId="1" xfId="46" applyNumberFormat="1" applyFont="1" applyFill="1" applyBorder="1" applyAlignment="1">
      <alignment horizontal="center" vertical="center" wrapText="1"/>
    </xf>
    <xf numFmtId="38" fontId="2" fillId="0" borderId="1" xfId="34" applyFont="1" applyFill="1" applyBorder="1" applyAlignment="1">
      <alignment vertical="center" wrapText="1"/>
    </xf>
    <xf numFmtId="0" fontId="27" fillId="0" borderId="0" xfId="0" applyFont="1" applyFill="1">
      <alignment vertical="center"/>
    </xf>
    <xf numFmtId="0" fontId="29" fillId="0" borderId="1" xfId="0" applyFont="1" applyFill="1" applyBorder="1" applyAlignment="1">
      <alignment vertical="center" wrapText="1"/>
    </xf>
    <xf numFmtId="0" fontId="27" fillId="0" borderId="0" xfId="0" applyFont="1" applyFill="1">
      <alignment vertical="center"/>
    </xf>
    <xf numFmtId="38" fontId="2" fillId="0" borderId="22" xfId="34" applyFont="1" applyFill="1" applyBorder="1" applyAlignment="1">
      <alignment vertical="center" wrapText="1"/>
    </xf>
    <xf numFmtId="0" fontId="2" fillId="0" borderId="1" xfId="0" applyFont="1" applyFill="1" applyBorder="1" applyAlignment="1">
      <alignment vertical="center" wrapText="1"/>
    </xf>
    <xf numFmtId="177" fontId="2" fillId="0" borderId="1" xfId="48" applyNumberFormat="1" applyFont="1" applyFill="1" applyBorder="1" applyAlignment="1">
      <alignment horizontal="center" vertical="center" wrapText="1"/>
    </xf>
    <xf numFmtId="0" fontId="2" fillId="0" borderId="15" xfId="0" applyFont="1" applyFill="1" applyBorder="1" applyAlignment="1">
      <alignment vertical="center" wrapText="1"/>
    </xf>
    <xf numFmtId="0" fontId="31" fillId="0" borderId="0" xfId="0" applyFont="1" applyFill="1">
      <alignment vertical="center"/>
    </xf>
    <xf numFmtId="0" fontId="31" fillId="0" borderId="0" xfId="0" applyFont="1" applyFill="1" applyAlignment="1">
      <alignment vertical="center"/>
    </xf>
    <xf numFmtId="0" fontId="31" fillId="0" borderId="0" xfId="0" applyFont="1" applyFill="1" applyAlignment="1">
      <alignment horizontal="center" vertical="center"/>
    </xf>
    <xf numFmtId="0" fontId="32" fillId="0" borderId="0" xfId="0" applyFont="1" applyFill="1" applyAlignment="1">
      <alignment horizontal="left" vertical="center"/>
    </xf>
    <xf numFmtId="0" fontId="29"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32" fillId="0" borderId="2" xfId="0" applyFont="1" applyFill="1" applyBorder="1" applyAlignment="1">
      <alignment horizontal="left" vertical="center"/>
    </xf>
    <xf numFmtId="0" fontId="31" fillId="0" borderId="2" xfId="0" applyFont="1" applyFill="1" applyBorder="1" applyAlignment="1">
      <alignment horizontal="center" vertical="center" wrapText="1"/>
    </xf>
    <xf numFmtId="0" fontId="31" fillId="0" borderId="2" xfId="0" applyFont="1" applyFill="1" applyBorder="1" applyAlignment="1">
      <alignment vertical="center" wrapText="1"/>
    </xf>
    <xf numFmtId="0" fontId="31" fillId="0" borderId="0" xfId="0" applyFont="1" applyFill="1" applyBorder="1">
      <alignment vertical="center"/>
    </xf>
    <xf numFmtId="0" fontId="33" fillId="0" borderId="0" xfId="0" applyFont="1" applyFill="1" applyBorder="1" applyAlignment="1">
      <alignment horizontal="center" vertical="center" wrapText="1"/>
    </xf>
    <xf numFmtId="38" fontId="2" fillId="0" borderId="1" xfId="34" applyFont="1" applyFill="1" applyBorder="1" applyAlignment="1">
      <alignment horizontal="center" vertical="center" wrapText="1"/>
    </xf>
    <xf numFmtId="0" fontId="27" fillId="0" borderId="0" xfId="0" applyFont="1" applyFill="1">
      <alignmen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1" fillId="0" borderId="16" xfId="0" applyFont="1" applyFill="1" applyBorder="1" applyAlignment="1">
      <alignment vertical="center" wrapText="1"/>
    </xf>
    <xf numFmtId="0" fontId="2" fillId="0" borderId="20" xfId="0" applyFont="1" applyFill="1" applyBorder="1" applyAlignment="1">
      <alignment horizontal="center" vertical="center" wrapText="1"/>
    </xf>
    <xf numFmtId="0" fontId="33" fillId="0" borderId="0" xfId="0" applyFont="1" applyFill="1" applyBorder="1" applyAlignment="1">
      <alignment vertical="center" wrapText="1"/>
    </xf>
    <xf numFmtId="0" fontId="31" fillId="0" borderId="0" xfId="0" applyFont="1" applyFill="1" applyBorder="1" applyAlignment="1">
      <alignment horizontal="center" vertical="center"/>
    </xf>
    <xf numFmtId="0" fontId="4" fillId="0" borderId="0" xfId="46" applyFont="1" applyFill="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8" xfId="46" applyFont="1" applyFill="1" applyBorder="1" applyAlignment="1">
      <alignment horizontal="center" vertical="center" wrapText="1"/>
    </xf>
    <xf numFmtId="0" fontId="4" fillId="0" borderId="1" xfId="46" applyFont="1" applyFill="1" applyBorder="1" applyAlignment="1">
      <alignment horizontal="center" vertical="center" wrapText="1"/>
    </xf>
    <xf numFmtId="38" fontId="4" fillId="0" borderId="18" xfId="34" applyFont="1" applyFill="1" applyBorder="1" applyAlignment="1">
      <alignment horizontal="center" vertical="center" wrapText="1"/>
    </xf>
    <xf numFmtId="38" fontId="4" fillId="0" borderId="1" xfId="34"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10" xfId="45"/>
    <cellStyle name="標準 3"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6"/>
  <sheetViews>
    <sheetView tabSelected="1" view="pageBreakPreview" zoomScale="55" zoomScaleNormal="100" zoomScaleSheetLayoutView="55" workbookViewId="0">
      <pane ySplit="7" topLeftCell="A8" activePane="bottomLeft" state="frozen"/>
      <selection pane="bottomLeft" activeCell="A8" sqref="A8"/>
    </sheetView>
  </sheetViews>
  <sheetFormatPr defaultRowHeight="13.5" x14ac:dyDescent="0.15"/>
  <cols>
    <col min="1" max="1" width="56.125" style="25" customWidth="1"/>
    <col min="2" max="2" width="29.5" style="25" customWidth="1"/>
    <col min="3" max="3" width="20.625" style="27" customWidth="1"/>
    <col min="4" max="4" width="29.5" style="25" customWidth="1"/>
    <col min="5" max="5" width="28.25" style="25" customWidth="1"/>
    <col min="6" max="6" width="38.625" style="26" customWidth="1"/>
    <col min="7" max="8" width="20.625" style="13" customWidth="1"/>
    <col min="9" max="12" width="20.625" style="14" customWidth="1"/>
    <col min="13" max="13" width="20.625" style="13" customWidth="1"/>
    <col min="14" max="14" width="15.625" style="13" customWidth="1"/>
    <col min="15" max="16384" width="9" style="13"/>
  </cols>
  <sheetData>
    <row r="1" spans="1:14" s="4" customFormat="1" x14ac:dyDescent="0.15">
      <c r="A1" s="25"/>
      <c r="B1" s="26"/>
      <c r="C1" s="27"/>
      <c r="D1" s="25"/>
      <c r="E1" s="25"/>
      <c r="F1" s="26"/>
      <c r="G1" s="5"/>
      <c r="H1" s="5"/>
      <c r="I1" s="3"/>
      <c r="J1" s="3"/>
      <c r="K1" s="3"/>
      <c r="L1" s="3"/>
      <c r="N1" s="6" t="s">
        <v>8</v>
      </c>
    </row>
    <row r="2" spans="1:14" s="7" customFormat="1" ht="60" customHeight="1" x14ac:dyDescent="0.15">
      <c r="A2" s="45" t="s">
        <v>0</v>
      </c>
      <c r="B2" s="45"/>
      <c r="C2" s="45"/>
      <c r="D2" s="45"/>
      <c r="E2" s="45"/>
      <c r="F2" s="45"/>
      <c r="G2" s="45"/>
      <c r="H2" s="45"/>
      <c r="I2" s="45"/>
      <c r="J2" s="45"/>
      <c r="K2" s="45"/>
      <c r="L2" s="45"/>
      <c r="M2" s="45"/>
      <c r="N2" s="45"/>
    </row>
    <row r="3" spans="1:14" s="8" customFormat="1" ht="20.100000000000001" customHeight="1" x14ac:dyDescent="0.15">
      <c r="A3" s="15" t="s">
        <v>15</v>
      </c>
      <c r="B3" s="1"/>
      <c r="C3" s="1"/>
      <c r="D3" s="1"/>
      <c r="E3" s="1"/>
      <c r="F3" s="2"/>
      <c r="G3" s="1"/>
      <c r="H3" s="1"/>
      <c r="I3" s="1"/>
      <c r="J3" s="1"/>
      <c r="K3" s="1"/>
      <c r="L3" s="1"/>
      <c r="M3" s="1"/>
      <c r="N3" s="9"/>
    </row>
    <row r="4" spans="1:14" s="8" customFormat="1" ht="20.100000000000001" customHeight="1" x14ac:dyDescent="0.15">
      <c r="A4" s="28" t="s">
        <v>16</v>
      </c>
      <c r="B4" s="29"/>
      <c r="C4" s="29"/>
      <c r="D4" s="29"/>
      <c r="E4" s="29"/>
      <c r="F4" s="30"/>
      <c r="G4" s="10"/>
      <c r="H4" s="10"/>
      <c r="I4" s="10"/>
      <c r="J4" s="10"/>
      <c r="K4" s="10"/>
      <c r="L4" s="10"/>
      <c r="M4" s="10"/>
      <c r="N4" s="9"/>
    </row>
    <row r="5" spans="1:14" s="4" customFormat="1" ht="20.100000000000001" customHeight="1" thickBot="1" x14ac:dyDescent="0.2">
      <c r="A5" s="31" t="s">
        <v>17</v>
      </c>
      <c r="B5" s="32"/>
      <c r="C5" s="32"/>
      <c r="D5" s="32"/>
      <c r="E5" s="32"/>
      <c r="F5" s="33"/>
      <c r="G5" s="11"/>
      <c r="H5" s="11"/>
      <c r="I5" s="11"/>
      <c r="J5" s="11"/>
      <c r="K5" s="11"/>
      <c r="L5" s="11"/>
      <c r="M5" s="11"/>
      <c r="N5" s="12"/>
    </row>
    <row r="6" spans="1:14" s="8" customFormat="1" ht="20.100000000000001" customHeight="1" x14ac:dyDescent="0.15">
      <c r="A6" s="48" t="s">
        <v>14</v>
      </c>
      <c r="B6" s="50" t="s">
        <v>12</v>
      </c>
      <c r="C6" s="52" t="s">
        <v>1</v>
      </c>
      <c r="D6" s="50" t="s">
        <v>108</v>
      </c>
      <c r="E6" s="59" t="s">
        <v>107</v>
      </c>
      <c r="F6" s="50" t="s">
        <v>13</v>
      </c>
      <c r="G6" s="54" t="s">
        <v>2</v>
      </c>
      <c r="H6" s="52" t="s">
        <v>3</v>
      </c>
      <c r="I6" s="52" t="s">
        <v>4</v>
      </c>
      <c r="J6" s="50" t="s">
        <v>11</v>
      </c>
      <c r="K6" s="56" t="s">
        <v>9</v>
      </c>
      <c r="L6" s="57"/>
      <c r="M6" s="58"/>
      <c r="N6" s="46" t="s">
        <v>5</v>
      </c>
    </row>
    <row r="7" spans="1:14" s="8" customFormat="1" ht="69.95" customHeight="1" x14ac:dyDescent="0.15">
      <c r="A7" s="49"/>
      <c r="B7" s="51"/>
      <c r="C7" s="53"/>
      <c r="D7" s="51"/>
      <c r="E7" s="60"/>
      <c r="F7" s="51"/>
      <c r="G7" s="55"/>
      <c r="H7" s="53"/>
      <c r="I7" s="53"/>
      <c r="J7" s="51"/>
      <c r="K7" s="38" t="s">
        <v>6</v>
      </c>
      <c r="L7" s="38" t="s">
        <v>7</v>
      </c>
      <c r="M7" s="38" t="s">
        <v>10</v>
      </c>
      <c r="N7" s="47"/>
    </row>
    <row r="8" spans="1:14" s="8" customFormat="1" ht="69.95" customHeight="1" x14ac:dyDescent="0.15">
      <c r="A8" s="24" t="s">
        <v>81</v>
      </c>
      <c r="B8" s="22" t="s">
        <v>201</v>
      </c>
      <c r="C8" s="16">
        <v>42461</v>
      </c>
      <c r="D8" s="22" t="s">
        <v>149</v>
      </c>
      <c r="E8" s="22" t="s">
        <v>231</v>
      </c>
      <c r="F8" s="22" t="s">
        <v>92</v>
      </c>
      <c r="G8" s="21">
        <v>4693168</v>
      </c>
      <c r="H8" s="17">
        <v>4693168</v>
      </c>
      <c r="I8" s="23">
        <f t="shared" ref="I8:I15" si="0">ROUNDDOWN(H8/G8,3)</f>
        <v>1</v>
      </c>
      <c r="J8" s="39" t="s">
        <v>348</v>
      </c>
      <c r="K8" s="39" t="s">
        <v>349</v>
      </c>
      <c r="L8" s="39" t="s">
        <v>349</v>
      </c>
      <c r="M8" s="39" t="s">
        <v>349</v>
      </c>
      <c r="N8" s="40"/>
    </row>
    <row r="9" spans="1:14" s="8" customFormat="1" ht="69.95" customHeight="1" x14ac:dyDescent="0.15">
      <c r="A9" s="24" t="s">
        <v>47</v>
      </c>
      <c r="B9" s="22" t="s">
        <v>201</v>
      </c>
      <c r="C9" s="16">
        <v>42461</v>
      </c>
      <c r="D9" s="22" t="s">
        <v>154</v>
      </c>
      <c r="E9" s="22" t="s">
        <v>234</v>
      </c>
      <c r="F9" s="22" t="s">
        <v>92</v>
      </c>
      <c r="G9" s="17">
        <v>2564400</v>
      </c>
      <c r="H9" s="17">
        <v>2564400</v>
      </c>
      <c r="I9" s="23">
        <f t="shared" si="0"/>
        <v>1</v>
      </c>
      <c r="J9" s="39" t="s">
        <v>348</v>
      </c>
      <c r="K9" s="39" t="s">
        <v>349</v>
      </c>
      <c r="L9" s="39" t="s">
        <v>349</v>
      </c>
      <c r="M9" s="39" t="s">
        <v>349</v>
      </c>
      <c r="N9" s="40"/>
    </row>
    <row r="10" spans="1:14" s="8" customFormat="1" ht="69.95" customHeight="1" x14ac:dyDescent="0.15">
      <c r="A10" s="24" t="s">
        <v>87</v>
      </c>
      <c r="B10" s="22" t="s">
        <v>201</v>
      </c>
      <c r="C10" s="16">
        <v>42461</v>
      </c>
      <c r="D10" s="22" t="s">
        <v>156</v>
      </c>
      <c r="E10" s="22" t="s">
        <v>237</v>
      </c>
      <c r="F10" s="22" t="s">
        <v>92</v>
      </c>
      <c r="G10" s="17">
        <v>12410079</v>
      </c>
      <c r="H10" s="17">
        <v>12410079</v>
      </c>
      <c r="I10" s="23">
        <f t="shared" si="0"/>
        <v>1</v>
      </c>
      <c r="J10" s="39">
        <v>0</v>
      </c>
      <c r="K10" s="39" t="s">
        <v>101</v>
      </c>
      <c r="L10" s="39" t="s">
        <v>102</v>
      </c>
      <c r="M10" s="39">
        <v>1</v>
      </c>
      <c r="N10" s="40"/>
    </row>
    <row r="11" spans="1:14" s="8" customFormat="1" ht="69.95" customHeight="1" x14ac:dyDescent="0.15">
      <c r="A11" s="24" t="s">
        <v>60</v>
      </c>
      <c r="B11" s="22" t="s">
        <v>201</v>
      </c>
      <c r="C11" s="16">
        <v>42461</v>
      </c>
      <c r="D11" s="22" t="s">
        <v>160</v>
      </c>
      <c r="E11" s="22" t="s">
        <v>241</v>
      </c>
      <c r="F11" s="22" t="s">
        <v>92</v>
      </c>
      <c r="G11" s="17">
        <v>46458072</v>
      </c>
      <c r="H11" s="17">
        <v>46458072</v>
      </c>
      <c r="I11" s="23">
        <f t="shared" si="0"/>
        <v>1</v>
      </c>
      <c r="J11" s="39" t="s">
        <v>348</v>
      </c>
      <c r="K11" s="39" t="s">
        <v>349</v>
      </c>
      <c r="L11" s="39" t="s">
        <v>349</v>
      </c>
      <c r="M11" s="39" t="s">
        <v>349</v>
      </c>
      <c r="N11" s="40"/>
    </row>
    <row r="12" spans="1:14" s="8" customFormat="1" ht="69.95" customHeight="1" x14ac:dyDescent="0.15">
      <c r="A12" s="24" t="s">
        <v>61</v>
      </c>
      <c r="B12" s="22" t="s">
        <v>201</v>
      </c>
      <c r="C12" s="16">
        <v>42461</v>
      </c>
      <c r="D12" s="22" t="s">
        <v>161</v>
      </c>
      <c r="E12" s="22" t="s">
        <v>242</v>
      </c>
      <c r="F12" s="22" t="s">
        <v>92</v>
      </c>
      <c r="G12" s="17">
        <v>2058539</v>
      </c>
      <c r="H12" s="17">
        <v>2058539</v>
      </c>
      <c r="I12" s="23">
        <f t="shared" si="0"/>
        <v>1</v>
      </c>
      <c r="J12" s="39" t="s">
        <v>348</v>
      </c>
      <c r="K12" s="39" t="s">
        <v>349</v>
      </c>
      <c r="L12" s="39" t="s">
        <v>349</v>
      </c>
      <c r="M12" s="39" t="s">
        <v>349</v>
      </c>
      <c r="N12" s="40"/>
    </row>
    <row r="13" spans="1:14" s="8" customFormat="1" ht="69.95" customHeight="1" x14ac:dyDescent="0.15">
      <c r="A13" s="24" t="s">
        <v>62</v>
      </c>
      <c r="B13" s="22" t="s">
        <v>201</v>
      </c>
      <c r="C13" s="16">
        <v>42461</v>
      </c>
      <c r="D13" s="22" t="s">
        <v>161</v>
      </c>
      <c r="E13" s="22" t="s">
        <v>242</v>
      </c>
      <c r="F13" s="22" t="s">
        <v>92</v>
      </c>
      <c r="G13" s="17">
        <v>1672605</v>
      </c>
      <c r="H13" s="17">
        <v>1672605</v>
      </c>
      <c r="I13" s="23">
        <f t="shared" si="0"/>
        <v>1</v>
      </c>
      <c r="J13" s="39" t="s">
        <v>348</v>
      </c>
      <c r="K13" s="39" t="s">
        <v>349</v>
      </c>
      <c r="L13" s="39" t="s">
        <v>349</v>
      </c>
      <c r="M13" s="39" t="s">
        <v>349</v>
      </c>
      <c r="N13" s="40"/>
    </row>
    <row r="14" spans="1:14" s="8" customFormat="1" ht="69.95" customHeight="1" x14ac:dyDescent="0.15">
      <c r="A14" s="24" t="s">
        <v>269</v>
      </c>
      <c r="B14" s="22" t="s">
        <v>201</v>
      </c>
      <c r="C14" s="16">
        <v>42461</v>
      </c>
      <c r="D14" s="22" t="s">
        <v>133</v>
      </c>
      <c r="E14" s="22" t="s">
        <v>218</v>
      </c>
      <c r="F14" s="22" t="s">
        <v>92</v>
      </c>
      <c r="G14" s="17">
        <v>38774400</v>
      </c>
      <c r="H14" s="17">
        <v>38774400</v>
      </c>
      <c r="I14" s="23">
        <f t="shared" si="0"/>
        <v>1</v>
      </c>
      <c r="J14" s="39" t="s">
        <v>348</v>
      </c>
      <c r="K14" s="39" t="s">
        <v>349</v>
      </c>
      <c r="L14" s="39" t="s">
        <v>349</v>
      </c>
      <c r="M14" s="39" t="s">
        <v>349</v>
      </c>
      <c r="N14" s="40"/>
    </row>
    <row r="15" spans="1:14" s="8" customFormat="1" ht="69.95" customHeight="1" x14ac:dyDescent="0.15">
      <c r="A15" s="24" t="s">
        <v>37</v>
      </c>
      <c r="B15" s="22" t="s">
        <v>201</v>
      </c>
      <c r="C15" s="16">
        <v>42461</v>
      </c>
      <c r="D15" s="22" t="s">
        <v>136</v>
      </c>
      <c r="E15" s="22" t="s">
        <v>220</v>
      </c>
      <c r="F15" s="22" t="s">
        <v>92</v>
      </c>
      <c r="G15" s="17">
        <f>1180971288+42120000</f>
        <v>1223091288</v>
      </c>
      <c r="H15" s="17">
        <f>1180971288+42120000</f>
        <v>1223091288</v>
      </c>
      <c r="I15" s="23">
        <f t="shared" si="0"/>
        <v>1</v>
      </c>
      <c r="J15" s="39" t="s">
        <v>348</v>
      </c>
      <c r="K15" s="39" t="s">
        <v>349</v>
      </c>
      <c r="L15" s="39" t="s">
        <v>349</v>
      </c>
      <c r="M15" s="39" t="s">
        <v>349</v>
      </c>
      <c r="N15" s="40"/>
    </row>
    <row r="16" spans="1:14" s="8" customFormat="1" ht="69.95" customHeight="1" x14ac:dyDescent="0.15">
      <c r="A16" s="24" t="s">
        <v>38</v>
      </c>
      <c r="B16" s="22" t="s">
        <v>201</v>
      </c>
      <c r="C16" s="16">
        <v>42461</v>
      </c>
      <c r="D16" s="22" t="s">
        <v>137</v>
      </c>
      <c r="E16" s="22" t="s">
        <v>221</v>
      </c>
      <c r="F16" s="22" t="s">
        <v>92</v>
      </c>
      <c r="G16" s="36" t="s">
        <v>352</v>
      </c>
      <c r="H16" s="36" t="s">
        <v>352</v>
      </c>
      <c r="I16" s="36" t="s">
        <v>352</v>
      </c>
      <c r="J16" s="39" t="s">
        <v>348</v>
      </c>
      <c r="K16" s="39" t="s">
        <v>349</v>
      </c>
      <c r="L16" s="39" t="s">
        <v>349</v>
      </c>
      <c r="M16" s="39" t="s">
        <v>349</v>
      </c>
      <c r="N16" s="40"/>
    </row>
    <row r="17" spans="1:14" s="37" customFormat="1" ht="69.95" customHeight="1" x14ac:dyDescent="0.15">
      <c r="A17" s="24" t="s">
        <v>353</v>
      </c>
      <c r="B17" s="22" t="s">
        <v>201</v>
      </c>
      <c r="C17" s="16">
        <v>42461</v>
      </c>
      <c r="D17" s="22" t="s">
        <v>137</v>
      </c>
      <c r="E17" s="22" t="s">
        <v>221</v>
      </c>
      <c r="F17" s="22" t="s">
        <v>92</v>
      </c>
      <c r="G17" s="36" t="s">
        <v>352</v>
      </c>
      <c r="H17" s="36" t="s">
        <v>352</v>
      </c>
      <c r="I17" s="36" t="s">
        <v>352</v>
      </c>
      <c r="J17" s="39" t="s">
        <v>348</v>
      </c>
      <c r="K17" s="39" t="s">
        <v>348</v>
      </c>
      <c r="L17" s="39" t="s">
        <v>348</v>
      </c>
      <c r="M17" s="39" t="s">
        <v>348</v>
      </c>
      <c r="N17" s="40"/>
    </row>
    <row r="18" spans="1:14" s="8" customFormat="1" ht="69.95" customHeight="1" x14ac:dyDescent="0.15">
      <c r="A18" s="24" t="s">
        <v>39</v>
      </c>
      <c r="B18" s="22" t="s">
        <v>201</v>
      </c>
      <c r="C18" s="16">
        <v>42461</v>
      </c>
      <c r="D18" s="22" t="s">
        <v>125</v>
      </c>
      <c r="E18" s="22" t="s">
        <v>222</v>
      </c>
      <c r="F18" s="22" t="s">
        <v>92</v>
      </c>
      <c r="G18" s="17">
        <v>2442120</v>
      </c>
      <c r="H18" s="17">
        <v>2442120</v>
      </c>
      <c r="I18" s="23">
        <f t="shared" ref="I18:I24" si="1">ROUNDDOWN(H18/G18,3)</f>
        <v>1</v>
      </c>
      <c r="J18" s="39" t="s">
        <v>348</v>
      </c>
      <c r="K18" s="39" t="s">
        <v>349</v>
      </c>
      <c r="L18" s="39" t="s">
        <v>349</v>
      </c>
      <c r="M18" s="39" t="s">
        <v>349</v>
      </c>
      <c r="N18" s="40"/>
    </row>
    <row r="19" spans="1:14" s="8" customFormat="1" ht="69.95" customHeight="1" x14ac:dyDescent="0.15">
      <c r="A19" s="24" t="s">
        <v>41</v>
      </c>
      <c r="B19" s="22" t="s">
        <v>201</v>
      </c>
      <c r="C19" s="16">
        <v>42461</v>
      </c>
      <c r="D19" s="22" t="s">
        <v>139</v>
      </c>
      <c r="E19" s="22" t="s">
        <v>224</v>
      </c>
      <c r="F19" s="22" t="s">
        <v>92</v>
      </c>
      <c r="G19" s="17">
        <v>5346000</v>
      </c>
      <c r="H19" s="17">
        <v>4860000</v>
      </c>
      <c r="I19" s="23">
        <f t="shared" si="1"/>
        <v>0.90900000000000003</v>
      </c>
      <c r="J19" s="39" t="s">
        <v>348</v>
      </c>
      <c r="K19" s="39" t="s">
        <v>349</v>
      </c>
      <c r="L19" s="39" t="s">
        <v>349</v>
      </c>
      <c r="M19" s="39" t="s">
        <v>349</v>
      </c>
      <c r="N19" s="40"/>
    </row>
    <row r="20" spans="1:14" s="8" customFormat="1" ht="69.95" customHeight="1" x14ac:dyDescent="0.15">
      <c r="A20" s="24" t="s">
        <v>276</v>
      </c>
      <c r="B20" s="22" t="s">
        <v>201</v>
      </c>
      <c r="C20" s="16">
        <v>42461</v>
      </c>
      <c r="D20" s="22" t="s">
        <v>147</v>
      </c>
      <c r="E20" s="22" t="s">
        <v>229</v>
      </c>
      <c r="F20" s="22" t="s">
        <v>92</v>
      </c>
      <c r="G20" s="17">
        <v>2334773</v>
      </c>
      <c r="H20" s="17">
        <v>2334773</v>
      </c>
      <c r="I20" s="23">
        <f t="shared" si="1"/>
        <v>1</v>
      </c>
      <c r="J20" s="39" t="s">
        <v>348</v>
      </c>
      <c r="K20" s="39" t="s">
        <v>349</v>
      </c>
      <c r="L20" s="39" t="s">
        <v>349</v>
      </c>
      <c r="M20" s="39" t="s">
        <v>349</v>
      </c>
      <c r="N20" s="40"/>
    </row>
    <row r="21" spans="1:14" s="8" customFormat="1" ht="69.95" customHeight="1" x14ac:dyDescent="0.15">
      <c r="A21" s="24" t="s">
        <v>294</v>
      </c>
      <c r="B21" s="22" t="s">
        <v>201</v>
      </c>
      <c r="C21" s="16">
        <v>42461</v>
      </c>
      <c r="D21" s="22" t="s">
        <v>181</v>
      </c>
      <c r="E21" s="22" t="s">
        <v>258</v>
      </c>
      <c r="F21" s="22" t="s">
        <v>92</v>
      </c>
      <c r="G21" s="17">
        <f>7903535+233</f>
        <v>7903768</v>
      </c>
      <c r="H21" s="17">
        <f>7903535+233</f>
        <v>7903768</v>
      </c>
      <c r="I21" s="23">
        <f t="shared" si="1"/>
        <v>1</v>
      </c>
      <c r="J21" s="39" t="s">
        <v>348</v>
      </c>
      <c r="K21" s="39" t="s">
        <v>349</v>
      </c>
      <c r="L21" s="39" t="s">
        <v>349</v>
      </c>
      <c r="M21" s="39" t="s">
        <v>349</v>
      </c>
      <c r="N21" s="41" t="s">
        <v>100</v>
      </c>
    </row>
    <row r="22" spans="1:14" s="8" customFormat="1" ht="69.95" customHeight="1" x14ac:dyDescent="0.15">
      <c r="A22" s="24" t="s">
        <v>295</v>
      </c>
      <c r="B22" s="22" t="s">
        <v>201</v>
      </c>
      <c r="C22" s="16">
        <v>42461</v>
      </c>
      <c r="D22" s="22" t="s">
        <v>182</v>
      </c>
      <c r="E22" s="22" t="s">
        <v>259</v>
      </c>
      <c r="F22" s="22" t="s">
        <v>92</v>
      </c>
      <c r="G22" s="17">
        <f>1420811+21085</f>
        <v>1441896</v>
      </c>
      <c r="H22" s="17">
        <f>1420811+21085</f>
        <v>1441896</v>
      </c>
      <c r="I22" s="23">
        <f t="shared" si="1"/>
        <v>1</v>
      </c>
      <c r="J22" s="39" t="s">
        <v>348</v>
      </c>
      <c r="K22" s="39" t="s">
        <v>349</v>
      </c>
      <c r="L22" s="39" t="s">
        <v>349</v>
      </c>
      <c r="M22" s="39" t="s">
        <v>349</v>
      </c>
      <c r="N22" s="41" t="s">
        <v>100</v>
      </c>
    </row>
    <row r="23" spans="1:14" s="8" customFormat="1" ht="69.95" customHeight="1" x14ac:dyDescent="0.15">
      <c r="A23" s="24" t="s">
        <v>296</v>
      </c>
      <c r="B23" s="22" t="s">
        <v>201</v>
      </c>
      <c r="C23" s="16">
        <v>42461</v>
      </c>
      <c r="D23" s="22" t="s">
        <v>183</v>
      </c>
      <c r="E23" s="22" t="s">
        <v>260</v>
      </c>
      <c r="F23" s="22" t="s">
        <v>92</v>
      </c>
      <c r="G23" s="17">
        <f>14272640+72576</f>
        <v>14345216</v>
      </c>
      <c r="H23" s="17">
        <f>14272640+72576</f>
        <v>14345216</v>
      </c>
      <c r="I23" s="23">
        <f t="shared" si="1"/>
        <v>1</v>
      </c>
      <c r="J23" s="39" t="s">
        <v>348</v>
      </c>
      <c r="K23" s="39" t="s">
        <v>349</v>
      </c>
      <c r="L23" s="39" t="s">
        <v>349</v>
      </c>
      <c r="M23" s="39" t="s">
        <v>349</v>
      </c>
      <c r="N23" s="41" t="s">
        <v>100</v>
      </c>
    </row>
    <row r="24" spans="1:14" s="8" customFormat="1" ht="69.95" customHeight="1" x14ac:dyDescent="0.15">
      <c r="A24" s="24" t="s">
        <v>297</v>
      </c>
      <c r="B24" s="22" t="s">
        <v>201</v>
      </c>
      <c r="C24" s="16">
        <v>42461</v>
      </c>
      <c r="D24" s="22" t="s">
        <v>183</v>
      </c>
      <c r="E24" s="22" t="s">
        <v>260</v>
      </c>
      <c r="F24" s="22" t="s">
        <v>92</v>
      </c>
      <c r="G24" s="17">
        <f>2604415+23159</f>
        <v>2627574</v>
      </c>
      <c r="H24" s="17">
        <f>2604415+23159</f>
        <v>2627574</v>
      </c>
      <c r="I24" s="23">
        <f t="shared" si="1"/>
        <v>1</v>
      </c>
      <c r="J24" s="39" t="s">
        <v>348</v>
      </c>
      <c r="K24" s="39" t="s">
        <v>349</v>
      </c>
      <c r="L24" s="39" t="s">
        <v>349</v>
      </c>
      <c r="M24" s="39" t="s">
        <v>349</v>
      </c>
      <c r="N24" s="41" t="s">
        <v>100</v>
      </c>
    </row>
    <row r="25" spans="1:14" s="8" customFormat="1" ht="69.95" customHeight="1" x14ac:dyDescent="0.15">
      <c r="A25" s="24" t="s">
        <v>93</v>
      </c>
      <c r="B25" s="22" t="s">
        <v>201</v>
      </c>
      <c r="C25" s="16">
        <v>42461</v>
      </c>
      <c r="D25" s="22" t="s">
        <v>179</v>
      </c>
      <c r="E25" s="22" t="s">
        <v>256</v>
      </c>
      <c r="F25" s="22" t="s">
        <v>92</v>
      </c>
      <c r="G25" s="17" t="s">
        <v>97</v>
      </c>
      <c r="H25" s="17" t="s">
        <v>97</v>
      </c>
      <c r="I25" s="23">
        <v>1</v>
      </c>
      <c r="J25" s="39" t="s">
        <v>348</v>
      </c>
      <c r="K25" s="39" t="s">
        <v>349</v>
      </c>
      <c r="L25" s="39" t="s">
        <v>349</v>
      </c>
      <c r="M25" s="39" t="s">
        <v>349</v>
      </c>
      <c r="N25" s="40" t="s">
        <v>99</v>
      </c>
    </row>
    <row r="26" spans="1:14" s="8" customFormat="1" ht="69.95" customHeight="1" x14ac:dyDescent="0.15">
      <c r="A26" s="24" t="s">
        <v>94</v>
      </c>
      <c r="B26" s="22" t="s">
        <v>201</v>
      </c>
      <c r="C26" s="16">
        <v>42461</v>
      </c>
      <c r="D26" s="22" t="s">
        <v>180</v>
      </c>
      <c r="E26" s="22" t="s">
        <v>257</v>
      </c>
      <c r="F26" s="22" t="s">
        <v>89</v>
      </c>
      <c r="G26" s="17" t="s">
        <v>98</v>
      </c>
      <c r="H26" s="17" t="s">
        <v>98</v>
      </c>
      <c r="I26" s="23">
        <v>1</v>
      </c>
      <c r="J26" s="39" t="s">
        <v>348</v>
      </c>
      <c r="K26" s="39" t="s">
        <v>349</v>
      </c>
      <c r="L26" s="39" t="s">
        <v>349</v>
      </c>
      <c r="M26" s="39" t="s">
        <v>349</v>
      </c>
      <c r="N26" s="40" t="s">
        <v>99</v>
      </c>
    </row>
    <row r="27" spans="1:14" s="8" customFormat="1" ht="69.95" customHeight="1" x14ac:dyDescent="0.15">
      <c r="A27" s="24" t="s">
        <v>40</v>
      </c>
      <c r="B27" s="22" t="s">
        <v>201</v>
      </c>
      <c r="C27" s="16">
        <v>42461</v>
      </c>
      <c r="D27" s="22" t="s">
        <v>138</v>
      </c>
      <c r="E27" s="22" t="s">
        <v>223</v>
      </c>
      <c r="F27" s="22" t="s">
        <v>92</v>
      </c>
      <c r="G27" s="17">
        <v>2181600</v>
      </c>
      <c r="H27" s="17">
        <v>2181600</v>
      </c>
      <c r="I27" s="23">
        <f t="shared" ref="I27:I58" si="2">ROUNDDOWN(H27/G27,3)</f>
        <v>1</v>
      </c>
      <c r="J27" s="39" t="s">
        <v>348</v>
      </c>
      <c r="K27" s="39" t="s">
        <v>349</v>
      </c>
      <c r="L27" s="39" t="s">
        <v>349</v>
      </c>
      <c r="M27" s="39" t="s">
        <v>349</v>
      </c>
      <c r="N27" s="40"/>
    </row>
    <row r="28" spans="1:14" s="8" customFormat="1" ht="69.95" customHeight="1" x14ac:dyDescent="0.15">
      <c r="A28" s="24" t="s">
        <v>83</v>
      </c>
      <c r="B28" s="22" t="s">
        <v>201</v>
      </c>
      <c r="C28" s="16">
        <v>42461</v>
      </c>
      <c r="D28" s="22" t="s">
        <v>150</v>
      </c>
      <c r="E28" s="22" t="s">
        <v>204</v>
      </c>
      <c r="F28" s="22" t="s">
        <v>92</v>
      </c>
      <c r="G28" s="17">
        <v>80559360</v>
      </c>
      <c r="H28" s="17">
        <v>78706080</v>
      </c>
      <c r="I28" s="23">
        <f t="shared" si="2"/>
        <v>0.97599999999999998</v>
      </c>
      <c r="J28" s="39" t="s">
        <v>348</v>
      </c>
      <c r="K28" s="39" t="s">
        <v>349</v>
      </c>
      <c r="L28" s="39" t="s">
        <v>349</v>
      </c>
      <c r="M28" s="39" t="s">
        <v>349</v>
      </c>
      <c r="N28" s="40"/>
    </row>
    <row r="29" spans="1:14" s="8" customFormat="1" ht="69.95" customHeight="1" x14ac:dyDescent="0.15">
      <c r="A29" s="24" t="s">
        <v>84</v>
      </c>
      <c r="B29" s="22" t="s">
        <v>201</v>
      </c>
      <c r="C29" s="16">
        <v>42461</v>
      </c>
      <c r="D29" s="22" t="s">
        <v>148</v>
      </c>
      <c r="E29" s="22" t="s">
        <v>230</v>
      </c>
      <c r="F29" s="22" t="s">
        <v>92</v>
      </c>
      <c r="G29" s="17">
        <v>97434991</v>
      </c>
      <c r="H29" s="17">
        <v>97434991</v>
      </c>
      <c r="I29" s="23">
        <f t="shared" si="2"/>
        <v>1</v>
      </c>
      <c r="J29" s="39" t="s">
        <v>348</v>
      </c>
      <c r="K29" s="39" t="s">
        <v>349</v>
      </c>
      <c r="L29" s="39" t="s">
        <v>349</v>
      </c>
      <c r="M29" s="39" t="s">
        <v>349</v>
      </c>
      <c r="N29" s="40" t="s">
        <v>105</v>
      </c>
    </row>
    <row r="30" spans="1:14" s="8" customFormat="1" ht="69.95" customHeight="1" x14ac:dyDescent="0.15">
      <c r="A30" s="24" t="s">
        <v>54</v>
      </c>
      <c r="B30" s="22" t="s">
        <v>201</v>
      </c>
      <c r="C30" s="16">
        <v>42461</v>
      </c>
      <c r="D30" s="22" t="s">
        <v>158</v>
      </c>
      <c r="E30" s="22" t="s">
        <v>239</v>
      </c>
      <c r="F30" s="22" t="s">
        <v>92</v>
      </c>
      <c r="G30" s="17">
        <v>5589907</v>
      </c>
      <c r="H30" s="17">
        <v>5589907</v>
      </c>
      <c r="I30" s="23">
        <f t="shared" si="2"/>
        <v>1</v>
      </c>
      <c r="J30" s="39" t="s">
        <v>348</v>
      </c>
      <c r="K30" s="39" t="s">
        <v>349</v>
      </c>
      <c r="L30" s="39" t="s">
        <v>349</v>
      </c>
      <c r="M30" s="39" t="s">
        <v>349</v>
      </c>
      <c r="N30" s="40"/>
    </row>
    <row r="31" spans="1:14" s="8" customFormat="1" ht="69.95" customHeight="1" x14ac:dyDescent="0.15">
      <c r="A31" s="24" t="s">
        <v>63</v>
      </c>
      <c r="B31" s="22" t="s">
        <v>201</v>
      </c>
      <c r="C31" s="16">
        <v>42461</v>
      </c>
      <c r="D31" s="22" t="s">
        <v>162</v>
      </c>
      <c r="E31" s="22" t="s">
        <v>243</v>
      </c>
      <c r="F31" s="22" t="s">
        <v>92</v>
      </c>
      <c r="G31" s="17">
        <v>473631516</v>
      </c>
      <c r="H31" s="17">
        <v>473631516</v>
      </c>
      <c r="I31" s="23">
        <f t="shared" si="2"/>
        <v>1</v>
      </c>
      <c r="J31" s="39" t="s">
        <v>348</v>
      </c>
      <c r="K31" s="39" t="s">
        <v>349</v>
      </c>
      <c r="L31" s="39" t="s">
        <v>349</v>
      </c>
      <c r="M31" s="39" t="s">
        <v>349</v>
      </c>
      <c r="N31" s="40"/>
    </row>
    <row r="32" spans="1:14" s="8" customFormat="1" ht="69.95" customHeight="1" x14ac:dyDescent="0.15">
      <c r="A32" s="24" t="s">
        <v>65</v>
      </c>
      <c r="B32" s="22" t="s">
        <v>201</v>
      </c>
      <c r="C32" s="16">
        <v>42461</v>
      </c>
      <c r="D32" s="22" t="s">
        <v>163</v>
      </c>
      <c r="E32" s="22" t="s">
        <v>244</v>
      </c>
      <c r="F32" s="22" t="s">
        <v>92</v>
      </c>
      <c r="G32" s="17">
        <v>44338687</v>
      </c>
      <c r="H32" s="17">
        <v>44338687</v>
      </c>
      <c r="I32" s="23">
        <f t="shared" si="2"/>
        <v>1</v>
      </c>
      <c r="J32" s="39" t="s">
        <v>348</v>
      </c>
      <c r="K32" s="39" t="s">
        <v>349</v>
      </c>
      <c r="L32" s="39" t="s">
        <v>349</v>
      </c>
      <c r="M32" s="39" t="s">
        <v>349</v>
      </c>
      <c r="N32" s="40"/>
    </row>
    <row r="33" spans="1:14" s="8" customFormat="1" ht="69.95" customHeight="1" x14ac:dyDescent="0.15">
      <c r="A33" s="24" t="s">
        <v>88</v>
      </c>
      <c r="B33" s="22" t="s">
        <v>201</v>
      </c>
      <c r="C33" s="16">
        <v>42461</v>
      </c>
      <c r="D33" s="22" t="s">
        <v>151</v>
      </c>
      <c r="E33" s="22" t="s">
        <v>235</v>
      </c>
      <c r="F33" s="22" t="s">
        <v>92</v>
      </c>
      <c r="G33" s="17">
        <v>225191889</v>
      </c>
      <c r="H33" s="17">
        <v>225191889</v>
      </c>
      <c r="I33" s="23">
        <f t="shared" si="2"/>
        <v>1</v>
      </c>
      <c r="J33" s="39" t="s">
        <v>348</v>
      </c>
      <c r="K33" s="39" t="s">
        <v>349</v>
      </c>
      <c r="L33" s="39" t="s">
        <v>349</v>
      </c>
      <c r="M33" s="39" t="s">
        <v>349</v>
      </c>
      <c r="N33" s="40"/>
    </row>
    <row r="34" spans="1:14" s="8" customFormat="1" ht="69.95" customHeight="1" x14ac:dyDescent="0.15">
      <c r="A34" s="24" t="s">
        <v>66</v>
      </c>
      <c r="B34" s="22" t="s">
        <v>201</v>
      </c>
      <c r="C34" s="16">
        <v>42461</v>
      </c>
      <c r="D34" s="22" t="s">
        <v>163</v>
      </c>
      <c r="E34" s="22" t="s">
        <v>244</v>
      </c>
      <c r="F34" s="22" t="s">
        <v>92</v>
      </c>
      <c r="G34" s="17">
        <v>159145020</v>
      </c>
      <c r="H34" s="17">
        <v>159145020</v>
      </c>
      <c r="I34" s="23">
        <f t="shared" si="2"/>
        <v>1</v>
      </c>
      <c r="J34" s="39" t="s">
        <v>348</v>
      </c>
      <c r="K34" s="39" t="s">
        <v>349</v>
      </c>
      <c r="L34" s="39" t="s">
        <v>349</v>
      </c>
      <c r="M34" s="39" t="s">
        <v>349</v>
      </c>
      <c r="N34" s="40"/>
    </row>
    <row r="35" spans="1:14" s="8" customFormat="1" ht="69.95" customHeight="1" x14ac:dyDescent="0.15">
      <c r="A35" s="24" t="s">
        <v>67</v>
      </c>
      <c r="B35" s="22" t="s">
        <v>201</v>
      </c>
      <c r="C35" s="16">
        <v>42461</v>
      </c>
      <c r="D35" s="22" t="s">
        <v>162</v>
      </c>
      <c r="E35" s="22" t="s">
        <v>243</v>
      </c>
      <c r="F35" s="22" t="s">
        <v>92</v>
      </c>
      <c r="G35" s="17">
        <v>119694867</v>
      </c>
      <c r="H35" s="17">
        <v>119694240</v>
      </c>
      <c r="I35" s="23">
        <f t="shared" si="2"/>
        <v>0.999</v>
      </c>
      <c r="J35" s="39" t="s">
        <v>348</v>
      </c>
      <c r="K35" s="39" t="s">
        <v>349</v>
      </c>
      <c r="L35" s="39" t="s">
        <v>349</v>
      </c>
      <c r="M35" s="39" t="s">
        <v>349</v>
      </c>
      <c r="N35" s="40"/>
    </row>
    <row r="36" spans="1:14" s="8" customFormat="1" ht="69.95" customHeight="1" x14ac:dyDescent="0.15">
      <c r="A36" s="24" t="s">
        <v>68</v>
      </c>
      <c r="B36" s="22" t="s">
        <v>201</v>
      </c>
      <c r="C36" s="16">
        <v>42461</v>
      </c>
      <c r="D36" s="22" t="s">
        <v>164</v>
      </c>
      <c r="E36" s="22" t="s">
        <v>245</v>
      </c>
      <c r="F36" s="22" t="s">
        <v>92</v>
      </c>
      <c r="G36" s="17">
        <v>24593964</v>
      </c>
      <c r="H36" s="17">
        <v>24593964</v>
      </c>
      <c r="I36" s="23">
        <f t="shared" si="2"/>
        <v>1</v>
      </c>
      <c r="J36" s="39">
        <v>2</v>
      </c>
      <c r="K36" s="39" t="s">
        <v>101</v>
      </c>
      <c r="L36" s="39" t="s">
        <v>102</v>
      </c>
      <c r="M36" s="39">
        <v>1</v>
      </c>
      <c r="N36" s="40"/>
    </row>
    <row r="37" spans="1:14" s="8" customFormat="1" ht="69.95" customHeight="1" x14ac:dyDescent="0.15">
      <c r="A37" s="24" t="s">
        <v>78</v>
      </c>
      <c r="B37" s="22" t="s">
        <v>201</v>
      </c>
      <c r="C37" s="16">
        <v>42461</v>
      </c>
      <c r="D37" s="22" t="s">
        <v>126</v>
      </c>
      <c r="E37" s="22" t="s">
        <v>216</v>
      </c>
      <c r="F37" s="22" t="s">
        <v>92</v>
      </c>
      <c r="G37" s="17">
        <v>2400000</v>
      </c>
      <c r="H37" s="17">
        <v>2400000</v>
      </c>
      <c r="I37" s="23">
        <f t="shared" si="2"/>
        <v>1</v>
      </c>
      <c r="J37" s="39" t="s">
        <v>348</v>
      </c>
      <c r="K37" s="39" t="s">
        <v>349</v>
      </c>
      <c r="L37" s="39" t="s">
        <v>349</v>
      </c>
      <c r="M37" s="39" t="s">
        <v>349</v>
      </c>
      <c r="N37" s="40"/>
    </row>
    <row r="38" spans="1:14" s="20" customFormat="1" ht="69.95" customHeight="1" x14ac:dyDescent="0.15">
      <c r="A38" s="24" t="s">
        <v>29</v>
      </c>
      <c r="B38" s="22" t="s">
        <v>201</v>
      </c>
      <c r="C38" s="16">
        <v>42461</v>
      </c>
      <c r="D38" s="22" t="s">
        <v>127</v>
      </c>
      <c r="E38" s="22" t="s">
        <v>208</v>
      </c>
      <c r="F38" s="22" t="s">
        <v>92</v>
      </c>
      <c r="G38" s="17">
        <v>2916000</v>
      </c>
      <c r="H38" s="17">
        <v>2916000</v>
      </c>
      <c r="I38" s="23">
        <f t="shared" si="2"/>
        <v>1</v>
      </c>
      <c r="J38" s="39" t="s">
        <v>348</v>
      </c>
      <c r="K38" s="39" t="s">
        <v>349</v>
      </c>
      <c r="L38" s="39" t="s">
        <v>349</v>
      </c>
      <c r="M38" s="39" t="s">
        <v>349</v>
      </c>
      <c r="N38" s="40"/>
    </row>
    <row r="39" spans="1:14" s="8" customFormat="1" ht="69.95" customHeight="1" x14ac:dyDescent="0.15">
      <c r="A39" s="24" t="s">
        <v>30</v>
      </c>
      <c r="B39" s="22" t="s">
        <v>201</v>
      </c>
      <c r="C39" s="16">
        <v>42461</v>
      </c>
      <c r="D39" s="22" t="s">
        <v>128</v>
      </c>
      <c r="E39" s="22" t="s">
        <v>209</v>
      </c>
      <c r="F39" s="22" t="s">
        <v>92</v>
      </c>
      <c r="G39" s="17">
        <v>2673000</v>
      </c>
      <c r="H39" s="17">
        <v>2673000</v>
      </c>
      <c r="I39" s="23">
        <f t="shared" si="2"/>
        <v>1</v>
      </c>
      <c r="J39" s="39" t="s">
        <v>348</v>
      </c>
      <c r="K39" s="39" t="s">
        <v>349</v>
      </c>
      <c r="L39" s="39" t="s">
        <v>349</v>
      </c>
      <c r="M39" s="39" t="s">
        <v>349</v>
      </c>
      <c r="N39" s="40"/>
    </row>
    <row r="40" spans="1:14" s="8" customFormat="1" ht="69.95" customHeight="1" x14ac:dyDescent="0.15">
      <c r="A40" s="24" t="s">
        <v>31</v>
      </c>
      <c r="B40" s="22" t="s">
        <v>201</v>
      </c>
      <c r="C40" s="16">
        <v>42461</v>
      </c>
      <c r="D40" s="22" t="s">
        <v>129</v>
      </c>
      <c r="E40" s="22" t="s">
        <v>210</v>
      </c>
      <c r="F40" s="22" t="s">
        <v>92</v>
      </c>
      <c r="G40" s="17">
        <v>3534062</v>
      </c>
      <c r="H40" s="17">
        <v>3534062</v>
      </c>
      <c r="I40" s="23">
        <f t="shared" si="2"/>
        <v>1</v>
      </c>
      <c r="J40" s="39" t="s">
        <v>348</v>
      </c>
      <c r="K40" s="39" t="s">
        <v>349</v>
      </c>
      <c r="L40" s="39" t="s">
        <v>349</v>
      </c>
      <c r="M40" s="39" t="s">
        <v>349</v>
      </c>
      <c r="N40" s="40"/>
    </row>
    <row r="41" spans="1:14" s="8" customFormat="1" ht="69.95" customHeight="1" x14ac:dyDescent="0.15">
      <c r="A41" s="24" t="s">
        <v>36</v>
      </c>
      <c r="B41" s="22" t="s">
        <v>201</v>
      </c>
      <c r="C41" s="16">
        <v>42461</v>
      </c>
      <c r="D41" s="22" t="s">
        <v>132</v>
      </c>
      <c r="E41" s="22" t="s">
        <v>217</v>
      </c>
      <c r="F41" s="22" t="s">
        <v>343</v>
      </c>
      <c r="G41" s="17">
        <v>3851744</v>
      </c>
      <c r="H41" s="17">
        <v>3851744</v>
      </c>
      <c r="I41" s="23">
        <f t="shared" si="2"/>
        <v>1</v>
      </c>
      <c r="J41" s="39" t="s">
        <v>348</v>
      </c>
      <c r="K41" s="39" t="s">
        <v>349</v>
      </c>
      <c r="L41" s="39" t="s">
        <v>349</v>
      </c>
      <c r="M41" s="39" t="s">
        <v>349</v>
      </c>
      <c r="N41" s="40"/>
    </row>
    <row r="42" spans="1:14" s="8" customFormat="1" ht="69.95" customHeight="1" x14ac:dyDescent="0.15">
      <c r="A42" s="24" t="s">
        <v>324</v>
      </c>
      <c r="B42" s="22" t="s">
        <v>201</v>
      </c>
      <c r="C42" s="16">
        <v>42461</v>
      </c>
      <c r="D42" s="22" t="s">
        <v>325</v>
      </c>
      <c r="E42" s="22" t="s">
        <v>207</v>
      </c>
      <c r="F42" s="22" t="s">
        <v>92</v>
      </c>
      <c r="G42" s="17">
        <v>997260</v>
      </c>
      <c r="H42" s="17">
        <v>997260</v>
      </c>
      <c r="I42" s="23">
        <f t="shared" si="2"/>
        <v>1</v>
      </c>
      <c r="J42" s="39" t="s">
        <v>348</v>
      </c>
      <c r="K42" s="39" t="s">
        <v>349</v>
      </c>
      <c r="L42" s="39" t="s">
        <v>349</v>
      </c>
      <c r="M42" s="39" t="s">
        <v>349</v>
      </c>
      <c r="N42" s="40"/>
    </row>
    <row r="43" spans="1:14" s="8" customFormat="1" ht="69.95" customHeight="1" x14ac:dyDescent="0.15">
      <c r="A43" s="24" t="s">
        <v>44</v>
      </c>
      <c r="B43" s="22" t="s">
        <v>201</v>
      </c>
      <c r="C43" s="16">
        <v>42461</v>
      </c>
      <c r="D43" s="22" t="s">
        <v>148</v>
      </c>
      <c r="E43" s="22" t="s">
        <v>230</v>
      </c>
      <c r="F43" s="22" t="s">
        <v>92</v>
      </c>
      <c r="G43" s="17">
        <v>45399528</v>
      </c>
      <c r="H43" s="17">
        <v>45399528</v>
      </c>
      <c r="I43" s="23">
        <f t="shared" si="2"/>
        <v>1</v>
      </c>
      <c r="J43" s="39" t="s">
        <v>348</v>
      </c>
      <c r="K43" s="39" t="s">
        <v>349</v>
      </c>
      <c r="L43" s="39" t="s">
        <v>349</v>
      </c>
      <c r="M43" s="39" t="s">
        <v>349</v>
      </c>
      <c r="N43" s="40"/>
    </row>
    <row r="44" spans="1:14" s="8" customFormat="1" ht="69.95" customHeight="1" x14ac:dyDescent="0.15">
      <c r="A44" s="24" t="s">
        <v>80</v>
      </c>
      <c r="B44" s="22" t="s">
        <v>201</v>
      </c>
      <c r="C44" s="16">
        <v>42461</v>
      </c>
      <c r="D44" s="22" t="s">
        <v>149</v>
      </c>
      <c r="E44" s="22" t="s">
        <v>231</v>
      </c>
      <c r="F44" s="22" t="s">
        <v>92</v>
      </c>
      <c r="G44" s="17">
        <v>4052895</v>
      </c>
      <c r="H44" s="17">
        <v>4052895</v>
      </c>
      <c r="I44" s="23">
        <f t="shared" si="2"/>
        <v>1</v>
      </c>
      <c r="J44" s="39" t="s">
        <v>348</v>
      </c>
      <c r="K44" s="39" t="s">
        <v>349</v>
      </c>
      <c r="L44" s="39" t="s">
        <v>349</v>
      </c>
      <c r="M44" s="39" t="s">
        <v>349</v>
      </c>
      <c r="N44" s="40"/>
    </row>
    <row r="45" spans="1:14" s="8" customFormat="1" ht="69.95" customHeight="1" x14ac:dyDescent="0.15">
      <c r="A45" s="24" t="s">
        <v>82</v>
      </c>
      <c r="B45" s="22" t="s">
        <v>201</v>
      </c>
      <c r="C45" s="16">
        <v>42461</v>
      </c>
      <c r="D45" s="22" t="s">
        <v>148</v>
      </c>
      <c r="E45" s="22" t="s">
        <v>230</v>
      </c>
      <c r="F45" s="22" t="s">
        <v>92</v>
      </c>
      <c r="G45" s="17">
        <v>15688080</v>
      </c>
      <c r="H45" s="17">
        <v>15688080</v>
      </c>
      <c r="I45" s="23">
        <f t="shared" si="2"/>
        <v>1</v>
      </c>
      <c r="J45" s="39" t="s">
        <v>348</v>
      </c>
      <c r="K45" s="39" t="s">
        <v>349</v>
      </c>
      <c r="L45" s="39" t="s">
        <v>349</v>
      </c>
      <c r="M45" s="39" t="s">
        <v>349</v>
      </c>
      <c r="N45" s="40"/>
    </row>
    <row r="46" spans="1:14" s="8" customFormat="1" ht="69.95" customHeight="1" x14ac:dyDescent="0.15">
      <c r="A46" s="24" t="s">
        <v>45</v>
      </c>
      <c r="B46" s="22" t="s">
        <v>201</v>
      </c>
      <c r="C46" s="16">
        <v>42461</v>
      </c>
      <c r="D46" s="22" t="s">
        <v>152</v>
      </c>
      <c r="E46" s="22" t="s">
        <v>232</v>
      </c>
      <c r="F46" s="22" t="s">
        <v>92</v>
      </c>
      <c r="G46" s="17">
        <v>3899355</v>
      </c>
      <c r="H46" s="17">
        <v>3899355</v>
      </c>
      <c r="I46" s="23">
        <f t="shared" si="2"/>
        <v>1</v>
      </c>
      <c r="J46" s="39" t="s">
        <v>348</v>
      </c>
      <c r="K46" s="39" t="s">
        <v>349</v>
      </c>
      <c r="L46" s="39" t="s">
        <v>349</v>
      </c>
      <c r="M46" s="39" t="s">
        <v>349</v>
      </c>
      <c r="N46" s="40"/>
    </row>
    <row r="47" spans="1:14" s="8" customFormat="1" ht="69.95" customHeight="1" x14ac:dyDescent="0.15">
      <c r="A47" s="24" t="s">
        <v>46</v>
      </c>
      <c r="B47" s="22" t="s">
        <v>201</v>
      </c>
      <c r="C47" s="16">
        <v>42461</v>
      </c>
      <c r="D47" s="22" t="s">
        <v>129</v>
      </c>
      <c r="E47" s="22" t="s">
        <v>210</v>
      </c>
      <c r="F47" s="22" t="s">
        <v>92</v>
      </c>
      <c r="G47" s="17">
        <v>48347712</v>
      </c>
      <c r="H47" s="17">
        <v>48347712</v>
      </c>
      <c r="I47" s="23">
        <f t="shared" si="2"/>
        <v>1</v>
      </c>
      <c r="J47" s="39" t="s">
        <v>348</v>
      </c>
      <c r="K47" s="39" t="s">
        <v>349</v>
      </c>
      <c r="L47" s="39" t="s">
        <v>349</v>
      </c>
      <c r="M47" s="39" t="s">
        <v>349</v>
      </c>
      <c r="N47" s="40"/>
    </row>
    <row r="48" spans="1:14" s="8" customFormat="1" ht="69.95" customHeight="1" x14ac:dyDescent="0.15">
      <c r="A48" s="24" t="s">
        <v>85</v>
      </c>
      <c r="B48" s="22" t="s">
        <v>201</v>
      </c>
      <c r="C48" s="16">
        <v>42461</v>
      </c>
      <c r="D48" s="22" t="s">
        <v>153</v>
      </c>
      <c r="E48" s="22" t="s">
        <v>233</v>
      </c>
      <c r="F48" s="22" t="s">
        <v>92</v>
      </c>
      <c r="G48" s="17">
        <v>1192320</v>
      </c>
      <c r="H48" s="17">
        <v>1192320</v>
      </c>
      <c r="I48" s="23">
        <f t="shared" si="2"/>
        <v>1</v>
      </c>
      <c r="J48" s="39" t="s">
        <v>348</v>
      </c>
      <c r="K48" s="39" t="s">
        <v>349</v>
      </c>
      <c r="L48" s="39" t="s">
        <v>349</v>
      </c>
      <c r="M48" s="39" t="s">
        <v>349</v>
      </c>
      <c r="N48" s="40"/>
    </row>
    <row r="49" spans="1:14" s="8" customFormat="1" ht="69.95" customHeight="1" x14ac:dyDescent="0.15">
      <c r="A49" s="24" t="s">
        <v>48</v>
      </c>
      <c r="B49" s="22" t="s">
        <v>201</v>
      </c>
      <c r="C49" s="16">
        <v>42461</v>
      </c>
      <c r="D49" s="22" t="s">
        <v>125</v>
      </c>
      <c r="E49" s="22" t="s">
        <v>207</v>
      </c>
      <c r="F49" s="22" t="s">
        <v>92</v>
      </c>
      <c r="G49" s="17">
        <v>196749432</v>
      </c>
      <c r="H49" s="17">
        <v>196749432</v>
      </c>
      <c r="I49" s="23">
        <f t="shared" si="2"/>
        <v>1</v>
      </c>
      <c r="J49" s="39" t="s">
        <v>348</v>
      </c>
      <c r="K49" s="39" t="s">
        <v>349</v>
      </c>
      <c r="L49" s="39" t="s">
        <v>349</v>
      </c>
      <c r="M49" s="39" t="s">
        <v>349</v>
      </c>
      <c r="N49" s="40"/>
    </row>
    <row r="50" spans="1:14" s="8" customFormat="1" ht="69.95" customHeight="1" x14ac:dyDescent="0.15">
      <c r="A50" s="24" t="s">
        <v>86</v>
      </c>
      <c r="B50" s="22" t="s">
        <v>201</v>
      </c>
      <c r="C50" s="16">
        <v>42461</v>
      </c>
      <c r="D50" s="22" t="s">
        <v>151</v>
      </c>
      <c r="E50" s="22" t="s">
        <v>235</v>
      </c>
      <c r="F50" s="22" t="s">
        <v>92</v>
      </c>
      <c r="G50" s="17">
        <v>30799656</v>
      </c>
      <c r="H50" s="17">
        <v>30799656</v>
      </c>
      <c r="I50" s="23">
        <f t="shared" si="2"/>
        <v>1</v>
      </c>
      <c r="J50" s="39" t="s">
        <v>348</v>
      </c>
      <c r="K50" s="39" t="s">
        <v>349</v>
      </c>
      <c r="L50" s="39" t="s">
        <v>349</v>
      </c>
      <c r="M50" s="39" t="s">
        <v>349</v>
      </c>
      <c r="N50" s="40"/>
    </row>
    <row r="51" spans="1:14" s="8" customFormat="1" ht="69.95" customHeight="1" x14ac:dyDescent="0.15">
      <c r="A51" s="24" t="s">
        <v>50</v>
      </c>
      <c r="B51" s="22" t="s">
        <v>201</v>
      </c>
      <c r="C51" s="16">
        <v>42461</v>
      </c>
      <c r="D51" s="22" t="s">
        <v>155</v>
      </c>
      <c r="E51" s="22" t="s">
        <v>236</v>
      </c>
      <c r="F51" s="22" t="s">
        <v>92</v>
      </c>
      <c r="G51" s="17">
        <v>8798803</v>
      </c>
      <c r="H51" s="17">
        <v>7992000</v>
      </c>
      <c r="I51" s="23">
        <f t="shared" si="2"/>
        <v>0.90800000000000003</v>
      </c>
      <c r="J51" s="39" t="s">
        <v>348</v>
      </c>
      <c r="K51" s="39" t="s">
        <v>349</v>
      </c>
      <c r="L51" s="39" t="s">
        <v>349</v>
      </c>
      <c r="M51" s="39" t="s">
        <v>349</v>
      </c>
      <c r="N51" s="40"/>
    </row>
    <row r="52" spans="1:14" s="8" customFormat="1" ht="69.95" customHeight="1" x14ac:dyDescent="0.15">
      <c r="A52" s="24" t="s">
        <v>51</v>
      </c>
      <c r="B52" s="22" t="s">
        <v>201</v>
      </c>
      <c r="C52" s="16">
        <v>42461</v>
      </c>
      <c r="D52" s="22" t="s">
        <v>151</v>
      </c>
      <c r="E52" s="22" t="s">
        <v>235</v>
      </c>
      <c r="F52" s="22" t="s">
        <v>92</v>
      </c>
      <c r="G52" s="17">
        <v>8670240</v>
      </c>
      <c r="H52" s="17">
        <v>8670240</v>
      </c>
      <c r="I52" s="23">
        <f t="shared" si="2"/>
        <v>1</v>
      </c>
      <c r="J52" s="39" t="s">
        <v>348</v>
      </c>
      <c r="K52" s="39" t="s">
        <v>349</v>
      </c>
      <c r="L52" s="39" t="s">
        <v>349</v>
      </c>
      <c r="M52" s="39" t="s">
        <v>349</v>
      </c>
      <c r="N52" s="40"/>
    </row>
    <row r="53" spans="1:14" s="8" customFormat="1" ht="69.95" customHeight="1" x14ac:dyDescent="0.15">
      <c r="A53" s="24" t="s">
        <v>52</v>
      </c>
      <c r="B53" s="22" t="s">
        <v>201</v>
      </c>
      <c r="C53" s="16">
        <v>42461</v>
      </c>
      <c r="D53" s="22" t="s">
        <v>150</v>
      </c>
      <c r="E53" s="22" t="s">
        <v>204</v>
      </c>
      <c r="F53" s="22" t="s">
        <v>92</v>
      </c>
      <c r="G53" s="17">
        <v>23986864</v>
      </c>
      <c r="H53" s="17">
        <v>23000000</v>
      </c>
      <c r="I53" s="23">
        <f t="shared" si="2"/>
        <v>0.95799999999999996</v>
      </c>
      <c r="J53" s="39" t="s">
        <v>348</v>
      </c>
      <c r="K53" s="39" t="s">
        <v>349</v>
      </c>
      <c r="L53" s="39" t="s">
        <v>349</v>
      </c>
      <c r="M53" s="39" t="s">
        <v>349</v>
      </c>
      <c r="N53" s="40"/>
    </row>
    <row r="54" spans="1:14" s="8" customFormat="1" ht="69.95" customHeight="1" x14ac:dyDescent="0.15">
      <c r="A54" s="24" t="s">
        <v>53</v>
      </c>
      <c r="B54" s="22" t="s">
        <v>201</v>
      </c>
      <c r="C54" s="16">
        <v>42461</v>
      </c>
      <c r="D54" s="22" t="s">
        <v>157</v>
      </c>
      <c r="E54" s="22" t="s">
        <v>238</v>
      </c>
      <c r="F54" s="22" t="s">
        <v>92</v>
      </c>
      <c r="G54" s="17">
        <v>1330560</v>
      </c>
      <c r="H54" s="17">
        <v>1188000</v>
      </c>
      <c r="I54" s="23">
        <f t="shared" si="2"/>
        <v>0.89200000000000002</v>
      </c>
      <c r="J54" s="39" t="s">
        <v>348</v>
      </c>
      <c r="K54" s="39" t="s">
        <v>349</v>
      </c>
      <c r="L54" s="39" t="s">
        <v>349</v>
      </c>
      <c r="M54" s="39" t="s">
        <v>349</v>
      </c>
      <c r="N54" s="40"/>
    </row>
    <row r="55" spans="1:14" s="8" customFormat="1" ht="69.95" customHeight="1" x14ac:dyDescent="0.15">
      <c r="A55" s="24" t="s">
        <v>55</v>
      </c>
      <c r="B55" s="22" t="s">
        <v>201</v>
      </c>
      <c r="C55" s="16">
        <v>42461</v>
      </c>
      <c r="D55" s="22" t="s">
        <v>159</v>
      </c>
      <c r="E55" s="22" t="s">
        <v>240</v>
      </c>
      <c r="F55" s="22" t="s">
        <v>92</v>
      </c>
      <c r="G55" s="17">
        <v>141952642</v>
      </c>
      <c r="H55" s="17">
        <v>141952642</v>
      </c>
      <c r="I55" s="23">
        <f t="shared" si="2"/>
        <v>1</v>
      </c>
      <c r="J55" s="39" t="s">
        <v>348</v>
      </c>
      <c r="K55" s="39" t="s">
        <v>349</v>
      </c>
      <c r="L55" s="39" t="s">
        <v>349</v>
      </c>
      <c r="M55" s="39" t="s">
        <v>349</v>
      </c>
      <c r="N55" s="40" t="s">
        <v>106</v>
      </c>
    </row>
    <row r="56" spans="1:14" s="8" customFormat="1" ht="69.95" customHeight="1" x14ac:dyDescent="0.15">
      <c r="A56" s="24" t="s">
        <v>56</v>
      </c>
      <c r="B56" s="22" t="s">
        <v>201</v>
      </c>
      <c r="C56" s="16">
        <v>42461</v>
      </c>
      <c r="D56" s="22" t="s">
        <v>151</v>
      </c>
      <c r="E56" s="22" t="s">
        <v>235</v>
      </c>
      <c r="F56" s="22" t="s">
        <v>92</v>
      </c>
      <c r="G56" s="17">
        <v>15648068</v>
      </c>
      <c r="H56" s="17">
        <v>15647040</v>
      </c>
      <c r="I56" s="23">
        <f t="shared" si="2"/>
        <v>0.999</v>
      </c>
      <c r="J56" s="39" t="s">
        <v>348</v>
      </c>
      <c r="K56" s="39" t="s">
        <v>349</v>
      </c>
      <c r="L56" s="39" t="s">
        <v>349</v>
      </c>
      <c r="M56" s="39" t="s">
        <v>349</v>
      </c>
      <c r="N56" s="40"/>
    </row>
    <row r="57" spans="1:14" s="8" customFormat="1" ht="69.95" customHeight="1" x14ac:dyDescent="0.15">
      <c r="A57" s="24" t="s">
        <v>319</v>
      </c>
      <c r="B57" s="22" t="s">
        <v>201</v>
      </c>
      <c r="C57" s="16">
        <v>42461</v>
      </c>
      <c r="D57" s="22" t="s">
        <v>165</v>
      </c>
      <c r="E57" s="22" t="s">
        <v>246</v>
      </c>
      <c r="F57" s="22" t="s">
        <v>91</v>
      </c>
      <c r="G57" s="17">
        <v>11901502</v>
      </c>
      <c r="H57" s="17">
        <v>11800080</v>
      </c>
      <c r="I57" s="23">
        <f t="shared" si="2"/>
        <v>0.99099999999999999</v>
      </c>
      <c r="J57" s="39" t="s">
        <v>348</v>
      </c>
      <c r="K57" s="39" t="s">
        <v>349</v>
      </c>
      <c r="L57" s="39" t="s">
        <v>349</v>
      </c>
      <c r="M57" s="39" t="s">
        <v>349</v>
      </c>
      <c r="N57" s="40"/>
    </row>
    <row r="58" spans="1:14" s="8" customFormat="1" ht="69.95" customHeight="1" x14ac:dyDescent="0.15">
      <c r="A58" s="24" t="s">
        <v>277</v>
      </c>
      <c r="B58" s="22" t="s">
        <v>201</v>
      </c>
      <c r="C58" s="16">
        <v>42461</v>
      </c>
      <c r="D58" s="22" t="s">
        <v>337</v>
      </c>
      <c r="E58" s="22" t="s">
        <v>338</v>
      </c>
      <c r="F58" s="22" t="s">
        <v>92</v>
      </c>
      <c r="G58" s="17">
        <v>3860220</v>
      </c>
      <c r="H58" s="17">
        <v>3860220</v>
      </c>
      <c r="I58" s="23">
        <f t="shared" si="2"/>
        <v>1</v>
      </c>
      <c r="J58" s="39" t="s">
        <v>348</v>
      </c>
      <c r="K58" s="39" t="s">
        <v>349</v>
      </c>
      <c r="L58" s="39" t="s">
        <v>349</v>
      </c>
      <c r="M58" s="39" t="s">
        <v>349</v>
      </c>
      <c r="N58" s="40"/>
    </row>
    <row r="59" spans="1:14" s="8" customFormat="1" ht="69.95" customHeight="1" x14ac:dyDescent="0.15">
      <c r="A59" s="24" t="s">
        <v>270</v>
      </c>
      <c r="B59" s="22" t="s">
        <v>201</v>
      </c>
      <c r="C59" s="16">
        <v>42461</v>
      </c>
      <c r="D59" s="22" t="s">
        <v>134</v>
      </c>
      <c r="E59" s="22" t="s">
        <v>322</v>
      </c>
      <c r="F59" s="22" t="s">
        <v>92</v>
      </c>
      <c r="G59" s="17">
        <v>3693366</v>
      </c>
      <c r="H59" s="17">
        <v>3693360</v>
      </c>
      <c r="I59" s="23">
        <f t="shared" ref="I59:I90" si="3">ROUNDDOWN(H59/G59,3)</f>
        <v>0.999</v>
      </c>
      <c r="J59" s="39" t="s">
        <v>348</v>
      </c>
      <c r="K59" s="39" t="s">
        <v>349</v>
      </c>
      <c r="L59" s="39" t="s">
        <v>349</v>
      </c>
      <c r="M59" s="39" t="s">
        <v>349</v>
      </c>
      <c r="N59" s="40"/>
    </row>
    <row r="60" spans="1:14" s="8" customFormat="1" ht="69.95" customHeight="1" x14ac:dyDescent="0.15">
      <c r="A60" s="24" t="s">
        <v>271</v>
      </c>
      <c r="B60" s="22" t="s">
        <v>201</v>
      </c>
      <c r="C60" s="16">
        <v>42461</v>
      </c>
      <c r="D60" s="22" t="s">
        <v>135</v>
      </c>
      <c r="E60" s="22" t="s">
        <v>219</v>
      </c>
      <c r="F60" s="22" t="s">
        <v>92</v>
      </c>
      <c r="G60" s="17">
        <v>3919104</v>
      </c>
      <c r="H60" s="17">
        <v>3919104</v>
      </c>
      <c r="I60" s="23">
        <f t="shared" si="3"/>
        <v>1</v>
      </c>
      <c r="J60" s="39" t="s">
        <v>348</v>
      </c>
      <c r="K60" s="39" t="s">
        <v>349</v>
      </c>
      <c r="L60" s="39" t="s">
        <v>349</v>
      </c>
      <c r="M60" s="39" t="s">
        <v>349</v>
      </c>
      <c r="N60" s="40"/>
    </row>
    <row r="61" spans="1:14" s="8" customFormat="1" ht="69.95" customHeight="1" x14ac:dyDescent="0.15">
      <c r="A61" s="24" t="s">
        <v>275</v>
      </c>
      <c r="B61" s="22" t="s">
        <v>201</v>
      </c>
      <c r="C61" s="16">
        <v>42461</v>
      </c>
      <c r="D61" s="22" t="s">
        <v>145</v>
      </c>
      <c r="E61" s="22" t="s">
        <v>228</v>
      </c>
      <c r="F61" s="22" t="s">
        <v>92</v>
      </c>
      <c r="G61" s="17">
        <v>2004480</v>
      </c>
      <c r="H61" s="17">
        <v>2004480</v>
      </c>
      <c r="I61" s="23">
        <f t="shared" si="3"/>
        <v>1</v>
      </c>
      <c r="J61" s="39" t="s">
        <v>348</v>
      </c>
      <c r="K61" s="39" t="s">
        <v>349</v>
      </c>
      <c r="L61" s="39" t="s">
        <v>349</v>
      </c>
      <c r="M61" s="39" t="s">
        <v>349</v>
      </c>
      <c r="N61" s="40"/>
    </row>
    <row r="62" spans="1:14" s="8" customFormat="1" ht="69.95" customHeight="1" x14ac:dyDescent="0.15">
      <c r="A62" s="24" t="s">
        <v>341</v>
      </c>
      <c r="B62" s="22" t="s">
        <v>201</v>
      </c>
      <c r="C62" s="16">
        <v>42461</v>
      </c>
      <c r="D62" s="22" t="s">
        <v>146</v>
      </c>
      <c r="E62" s="22" t="s">
        <v>202</v>
      </c>
      <c r="F62" s="22" t="s">
        <v>342</v>
      </c>
      <c r="G62" s="17">
        <v>3132000</v>
      </c>
      <c r="H62" s="17">
        <v>3132000</v>
      </c>
      <c r="I62" s="23">
        <f t="shared" si="3"/>
        <v>1</v>
      </c>
      <c r="J62" s="39" t="s">
        <v>348</v>
      </c>
      <c r="K62" s="39" t="s">
        <v>349</v>
      </c>
      <c r="L62" s="39" t="s">
        <v>349</v>
      </c>
      <c r="M62" s="39" t="s">
        <v>349</v>
      </c>
      <c r="N62" s="40"/>
    </row>
    <row r="63" spans="1:14" s="8" customFormat="1" ht="69.95" customHeight="1" x14ac:dyDescent="0.15">
      <c r="A63" s="24" t="s">
        <v>272</v>
      </c>
      <c r="B63" s="22" t="s">
        <v>201</v>
      </c>
      <c r="C63" s="16">
        <v>42461</v>
      </c>
      <c r="D63" s="22" t="s">
        <v>141</v>
      </c>
      <c r="E63" s="22" t="s">
        <v>339</v>
      </c>
      <c r="F63" s="22" t="s">
        <v>92</v>
      </c>
      <c r="G63" s="17">
        <v>16502400</v>
      </c>
      <c r="H63" s="17">
        <v>16502400</v>
      </c>
      <c r="I63" s="23">
        <f t="shared" si="3"/>
        <v>1</v>
      </c>
      <c r="J63" s="39" t="s">
        <v>348</v>
      </c>
      <c r="K63" s="39" t="s">
        <v>349</v>
      </c>
      <c r="L63" s="39" t="s">
        <v>349</v>
      </c>
      <c r="M63" s="39" t="s">
        <v>349</v>
      </c>
      <c r="N63" s="40"/>
    </row>
    <row r="64" spans="1:14" s="8" customFormat="1" ht="69.95" customHeight="1" x14ac:dyDescent="0.15">
      <c r="A64" s="24" t="s">
        <v>272</v>
      </c>
      <c r="B64" s="22" t="s">
        <v>201</v>
      </c>
      <c r="C64" s="16">
        <v>42461</v>
      </c>
      <c r="D64" s="22" t="s">
        <v>142</v>
      </c>
      <c r="E64" s="22" t="s">
        <v>226</v>
      </c>
      <c r="F64" s="22" t="s">
        <v>92</v>
      </c>
      <c r="G64" s="17">
        <v>1846800</v>
      </c>
      <c r="H64" s="17">
        <v>1846800</v>
      </c>
      <c r="I64" s="23">
        <f t="shared" si="3"/>
        <v>1</v>
      </c>
      <c r="J64" s="39" t="s">
        <v>348</v>
      </c>
      <c r="K64" s="39" t="s">
        <v>349</v>
      </c>
      <c r="L64" s="39" t="s">
        <v>349</v>
      </c>
      <c r="M64" s="39" t="s">
        <v>349</v>
      </c>
      <c r="N64" s="40"/>
    </row>
    <row r="65" spans="1:14" s="8" customFormat="1" ht="69.95" customHeight="1" x14ac:dyDescent="0.15">
      <c r="A65" s="24" t="s">
        <v>273</v>
      </c>
      <c r="B65" s="22" t="s">
        <v>201</v>
      </c>
      <c r="C65" s="16">
        <v>42461</v>
      </c>
      <c r="D65" s="22" t="s">
        <v>143</v>
      </c>
      <c r="E65" s="22" t="s">
        <v>109</v>
      </c>
      <c r="F65" s="22" t="s">
        <v>92</v>
      </c>
      <c r="G65" s="17">
        <v>19062648</v>
      </c>
      <c r="H65" s="17">
        <v>19062648</v>
      </c>
      <c r="I65" s="23">
        <f t="shared" si="3"/>
        <v>1</v>
      </c>
      <c r="J65" s="39" t="s">
        <v>348</v>
      </c>
      <c r="K65" s="39" t="s">
        <v>349</v>
      </c>
      <c r="L65" s="39" t="s">
        <v>349</v>
      </c>
      <c r="M65" s="39" t="s">
        <v>349</v>
      </c>
      <c r="N65" s="40"/>
    </row>
    <row r="66" spans="1:14" s="8" customFormat="1" ht="69.95" customHeight="1" x14ac:dyDescent="0.15">
      <c r="A66" s="24" t="s">
        <v>77</v>
      </c>
      <c r="B66" s="22" t="s">
        <v>201</v>
      </c>
      <c r="C66" s="16">
        <v>42461</v>
      </c>
      <c r="D66" s="22" t="s">
        <v>116</v>
      </c>
      <c r="E66" s="22" t="s">
        <v>202</v>
      </c>
      <c r="F66" s="22" t="s">
        <v>90</v>
      </c>
      <c r="G66" s="17">
        <v>79862943</v>
      </c>
      <c r="H66" s="17">
        <v>79855200</v>
      </c>
      <c r="I66" s="23">
        <f t="shared" si="3"/>
        <v>0.999</v>
      </c>
      <c r="J66" s="39" t="s">
        <v>348</v>
      </c>
      <c r="K66" s="39" t="s">
        <v>349</v>
      </c>
      <c r="L66" s="39" t="s">
        <v>349</v>
      </c>
      <c r="M66" s="39" t="s">
        <v>349</v>
      </c>
      <c r="N66" s="40"/>
    </row>
    <row r="67" spans="1:14" s="8" customFormat="1" ht="69.95" customHeight="1" x14ac:dyDescent="0.15">
      <c r="A67" s="24" t="s">
        <v>72</v>
      </c>
      <c r="B67" s="22" t="s">
        <v>201</v>
      </c>
      <c r="C67" s="16">
        <v>42461</v>
      </c>
      <c r="D67" s="22" t="s">
        <v>116</v>
      </c>
      <c r="E67" s="22" t="s">
        <v>202</v>
      </c>
      <c r="F67" s="22" t="s">
        <v>92</v>
      </c>
      <c r="G67" s="17">
        <v>4752000</v>
      </c>
      <c r="H67" s="17">
        <v>4752000</v>
      </c>
      <c r="I67" s="23">
        <f t="shared" si="3"/>
        <v>1</v>
      </c>
      <c r="J67" s="39" t="s">
        <v>348</v>
      </c>
      <c r="K67" s="39" t="s">
        <v>349</v>
      </c>
      <c r="L67" s="39" t="s">
        <v>349</v>
      </c>
      <c r="M67" s="39" t="s">
        <v>349</v>
      </c>
      <c r="N67" s="40"/>
    </row>
    <row r="68" spans="1:14" s="8" customFormat="1" ht="69.95" customHeight="1" x14ac:dyDescent="0.15">
      <c r="A68" s="24" t="s">
        <v>73</v>
      </c>
      <c r="B68" s="22" t="s">
        <v>201</v>
      </c>
      <c r="C68" s="16">
        <v>42461</v>
      </c>
      <c r="D68" s="22" t="s">
        <v>117</v>
      </c>
      <c r="E68" s="22" t="s">
        <v>213</v>
      </c>
      <c r="F68" s="22" t="s">
        <v>92</v>
      </c>
      <c r="G68" s="17">
        <v>4362120</v>
      </c>
      <c r="H68" s="17">
        <v>4362120</v>
      </c>
      <c r="I68" s="23">
        <f t="shared" si="3"/>
        <v>1</v>
      </c>
      <c r="J68" s="39" t="s">
        <v>348</v>
      </c>
      <c r="K68" s="39" t="s">
        <v>349</v>
      </c>
      <c r="L68" s="39" t="s">
        <v>349</v>
      </c>
      <c r="M68" s="39" t="s">
        <v>349</v>
      </c>
      <c r="N68" s="40"/>
    </row>
    <row r="69" spans="1:14" s="8" customFormat="1" ht="69.95" customHeight="1" x14ac:dyDescent="0.15">
      <c r="A69" s="24" t="s">
        <v>74</v>
      </c>
      <c r="B69" s="22" t="s">
        <v>201</v>
      </c>
      <c r="C69" s="16">
        <v>42461</v>
      </c>
      <c r="D69" s="22" t="s">
        <v>118</v>
      </c>
      <c r="E69" s="22" t="s">
        <v>214</v>
      </c>
      <c r="F69" s="22" t="s">
        <v>92</v>
      </c>
      <c r="G69" s="17">
        <v>12960000</v>
      </c>
      <c r="H69" s="17">
        <v>12960000</v>
      </c>
      <c r="I69" s="23">
        <f t="shared" si="3"/>
        <v>1</v>
      </c>
      <c r="J69" s="39" t="s">
        <v>348</v>
      </c>
      <c r="K69" s="39" t="s">
        <v>349</v>
      </c>
      <c r="L69" s="39" t="s">
        <v>349</v>
      </c>
      <c r="M69" s="39" t="s">
        <v>349</v>
      </c>
      <c r="N69" s="40"/>
    </row>
    <row r="70" spans="1:14" s="8" customFormat="1" ht="69.95" customHeight="1" x14ac:dyDescent="0.15">
      <c r="A70" s="24" t="s">
        <v>75</v>
      </c>
      <c r="B70" s="22" t="s">
        <v>201</v>
      </c>
      <c r="C70" s="16">
        <v>42461</v>
      </c>
      <c r="D70" s="22" t="s">
        <v>118</v>
      </c>
      <c r="E70" s="22" t="s">
        <v>214</v>
      </c>
      <c r="F70" s="22" t="s">
        <v>92</v>
      </c>
      <c r="G70" s="17">
        <v>8230680</v>
      </c>
      <c r="H70" s="17">
        <v>8230680</v>
      </c>
      <c r="I70" s="23">
        <f t="shared" si="3"/>
        <v>1</v>
      </c>
      <c r="J70" s="39" t="s">
        <v>348</v>
      </c>
      <c r="K70" s="39" t="s">
        <v>349</v>
      </c>
      <c r="L70" s="39" t="s">
        <v>349</v>
      </c>
      <c r="M70" s="39" t="s">
        <v>349</v>
      </c>
      <c r="N70" s="40"/>
    </row>
    <row r="71" spans="1:14" s="8" customFormat="1" ht="69.95" customHeight="1" x14ac:dyDescent="0.15">
      <c r="A71" s="24" t="s">
        <v>76</v>
      </c>
      <c r="B71" s="22" t="s">
        <v>201</v>
      </c>
      <c r="C71" s="16">
        <v>42461</v>
      </c>
      <c r="D71" s="22" t="s">
        <v>119</v>
      </c>
      <c r="E71" s="22" t="s">
        <v>215</v>
      </c>
      <c r="F71" s="22" t="s">
        <v>92</v>
      </c>
      <c r="G71" s="17">
        <v>3996000</v>
      </c>
      <c r="H71" s="17">
        <v>3996000</v>
      </c>
      <c r="I71" s="23">
        <f t="shared" si="3"/>
        <v>1</v>
      </c>
      <c r="J71" s="39" t="s">
        <v>348</v>
      </c>
      <c r="K71" s="39" t="s">
        <v>349</v>
      </c>
      <c r="L71" s="39" t="s">
        <v>349</v>
      </c>
      <c r="M71" s="39" t="s">
        <v>349</v>
      </c>
      <c r="N71" s="40"/>
    </row>
    <row r="72" spans="1:14" s="8" customFormat="1" ht="69.95" customHeight="1" x14ac:dyDescent="0.15">
      <c r="A72" s="24" t="s">
        <v>34</v>
      </c>
      <c r="B72" s="22" t="s">
        <v>201</v>
      </c>
      <c r="C72" s="16">
        <v>42461</v>
      </c>
      <c r="D72" s="22" t="s">
        <v>131</v>
      </c>
      <c r="E72" s="22" t="s">
        <v>211</v>
      </c>
      <c r="F72" s="22" t="s">
        <v>91</v>
      </c>
      <c r="G72" s="17">
        <v>31315680</v>
      </c>
      <c r="H72" s="17">
        <v>31315680</v>
      </c>
      <c r="I72" s="23">
        <f t="shared" si="3"/>
        <v>1</v>
      </c>
      <c r="J72" s="39" t="s">
        <v>348</v>
      </c>
      <c r="K72" s="39" t="s">
        <v>349</v>
      </c>
      <c r="L72" s="39" t="s">
        <v>349</v>
      </c>
      <c r="M72" s="39" t="s">
        <v>349</v>
      </c>
      <c r="N72" s="40" t="s">
        <v>323</v>
      </c>
    </row>
    <row r="73" spans="1:14" s="8" customFormat="1" ht="69.95" customHeight="1" x14ac:dyDescent="0.15">
      <c r="A73" s="24" t="s">
        <v>331</v>
      </c>
      <c r="B73" s="22" t="s">
        <v>201</v>
      </c>
      <c r="C73" s="16">
        <v>42461</v>
      </c>
      <c r="D73" s="22" t="s">
        <v>329</v>
      </c>
      <c r="E73" s="22" t="s">
        <v>330</v>
      </c>
      <c r="F73" s="22" t="s">
        <v>92</v>
      </c>
      <c r="G73" s="17">
        <v>834948</v>
      </c>
      <c r="H73" s="17">
        <v>834948</v>
      </c>
      <c r="I73" s="23">
        <f t="shared" si="3"/>
        <v>1</v>
      </c>
      <c r="J73" s="39" t="s">
        <v>348</v>
      </c>
      <c r="K73" s="39" t="s">
        <v>349</v>
      </c>
      <c r="L73" s="39" t="s">
        <v>349</v>
      </c>
      <c r="M73" s="39" t="s">
        <v>349</v>
      </c>
      <c r="N73" s="40"/>
    </row>
    <row r="74" spans="1:14" s="8" customFormat="1" ht="69.95" customHeight="1" x14ac:dyDescent="0.15">
      <c r="A74" s="24" t="s">
        <v>21</v>
      </c>
      <c r="B74" s="22" t="s">
        <v>201</v>
      </c>
      <c r="C74" s="16">
        <v>42461</v>
      </c>
      <c r="D74" s="22" t="s">
        <v>116</v>
      </c>
      <c r="E74" s="22" t="s">
        <v>202</v>
      </c>
      <c r="F74" s="22" t="s">
        <v>92</v>
      </c>
      <c r="G74" s="17">
        <v>510425712</v>
      </c>
      <c r="H74" s="17">
        <v>510425712</v>
      </c>
      <c r="I74" s="23">
        <f t="shared" si="3"/>
        <v>1</v>
      </c>
      <c r="J74" s="39" t="s">
        <v>348</v>
      </c>
      <c r="K74" s="39" t="s">
        <v>349</v>
      </c>
      <c r="L74" s="39" t="s">
        <v>349</v>
      </c>
      <c r="M74" s="39" t="s">
        <v>349</v>
      </c>
      <c r="N74" s="40"/>
    </row>
    <row r="75" spans="1:14" s="8" customFormat="1" ht="69.95" customHeight="1" x14ac:dyDescent="0.15">
      <c r="A75" s="24" t="s">
        <v>22</v>
      </c>
      <c r="B75" s="22" t="s">
        <v>201</v>
      </c>
      <c r="C75" s="16">
        <v>42461</v>
      </c>
      <c r="D75" s="22" t="s">
        <v>120</v>
      </c>
      <c r="E75" s="22" t="s">
        <v>203</v>
      </c>
      <c r="F75" s="22" t="s">
        <v>92</v>
      </c>
      <c r="G75" s="17">
        <v>5493744</v>
      </c>
      <c r="H75" s="17">
        <v>5493744</v>
      </c>
      <c r="I75" s="23">
        <f t="shared" si="3"/>
        <v>1</v>
      </c>
      <c r="J75" s="39" t="s">
        <v>348</v>
      </c>
      <c r="K75" s="39" t="s">
        <v>349</v>
      </c>
      <c r="L75" s="39" t="s">
        <v>349</v>
      </c>
      <c r="M75" s="39" t="s">
        <v>349</v>
      </c>
      <c r="N75" s="40"/>
    </row>
    <row r="76" spans="1:14" s="8" customFormat="1" ht="69.95" customHeight="1" x14ac:dyDescent="0.15">
      <c r="A76" s="24" t="s">
        <v>334</v>
      </c>
      <c r="B76" s="22" t="s">
        <v>201</v>
      </c>
      <c r="C76" s="16">
        <v>42461</v>
      </c>
      <c r="D76" s="22" t="s">
        <v>332</v>
      </c>
      <c r="E76" s="22" t="s">
        <v>333</v>
      </c>
      <c r="F76" s="22" t="s">
        <v>92</v>
      </c>
      <c r="G76" s="17">
        <v>144410382</v>
      </c>
      <c r="H76" s="17">
        <v>144410382</v>
      </c>
      <c r="I76" s="23">
        <f t="shared" si="3"/>
        <v>1</v>
      </c>
      <c r="J76" s="39" t="s">
        <v>348</v>
      </c>
      <c r="K76" s="39" t="s">
        <v>349</v>
      </c>
      <c r="L76" s="39" t="s">
        <v>349</v>
      </c>
      <c r="M76" s="39" t="s">
        <v>349</v>
      </c>
      <c r="N76" s="40"/>
    </row>
    <row r="77" spans="1:14" s="8" customFormat="1" ht="69.95" customHeight="1" x14ac:dyDescent="0.15">
      <c r="A77" s="24" t="s">
        <v>336</v>
      </c>
      <c r="B77" s="22" t="s">
        <v>201</v>
      </c>
      <c r="C77" s="16">
        <v>42461</v>
      </c>
      <c r="D77" s="22" t="s">
        <v>121</v>
      </c>
      <c r="E77" s="22" t="s">
        <v>204</v>
      </c>
      <c r="F77" s="22" t="s">
        <v>92</v>
      </c>
      <c r="G77" s="17">
        <v>1454112</v>
      </c>
      <c r="H77" s="17">
        <v>1454112</v>
      </c>
      <c r="I77" s="23">
        <f t="shared" si="3"/>
        <v>1</v>
      </c>
      <c r="J77" s="39" t="s">
        <v>348</v>
      </c>
      <c r="K77" s="39" t="s">
        <v>349</v>
      </c>
      <c r="L77" s="39" t="s">
        <v>349</v>
      </c>
      <c r="M77" s="39" t="s">
        <v>349</v>
      </c>
      <c r="N77" s="40"/>
    </row>
    <row r="78" spans="1:14" s="8" customFormat="1" ht="69.95" customHeight="1" x14ac:dyDescent="0.15">
      <c r="A78" s="24" t="s">
        <v>23</v>
      </c>
      <c r="B78" s="22" t="s">
        <v>201</v>
      </c>
      <c r="C78" s="16">
        <v>42461</v>
      </c>
      <c r="D78" s="22" t="s">
        <v>122</v>
      </c>
      <c r="E78" s="22" t="s">
        <v>202</v>
      </c>
      <c r="F78" s="22" t="s">
        <v>92</v>
      </c>
      <c r="G78" s="17">
        <v>43934400</v>
      </c>
      <c r="H78" s="17">
        <v>43934400</v>
      </c>
      <c r="I78" s="23">
        <f t="shared" si="3"/>
        <v>1</v>
      </c>
      <c r="J78" s="39" t="s">
        <v>348</v>
      </c>
      <c r="K78" s="39" t="s">
        <v>349</v>
      </c>
      <c r="L78" s="39" t="s">
        <v>349</v>
      </c>
      <c r="M78" s="39" t="s">
        <v>349</v>
      </c>
      <c r="N78" s="40"/>
    </row>
    <row r="79" spans="1:14" s="8" customFormat="1" ht="69.95" customHeight="1" x14ac:dyDescent="0.15">
      <c r="A79" s="24" t="s">
        <v>24</v>
      </c>
      <c r="B79" s="22" t="s">
        <v>201</v>
      </c>
      <c r="C79" s="16">
        <v>42461</v>
      </c>
      <c r="D79" s="22" t="s">
        <v>123</v>
      </c>
      <c r="E79" s="22" t="s">
        <v>205</v>
      </c>
      <c r="F79" s="22" t="s">
        <v>92</v>
      </c>
      <c r="G79" s="17">
        <v>2432448</v>
      </c>
      <c r="H79" s="17">
        <v>2432448</v>
      </c>
      <c r="I79" s="23">
        <f t="shared" si="3"/>
        <v>1</v>
      </c>
      <c r="J79" s="39" t="s">
        <v>348</v>
      </c>
      <c r="K79" s="39" t="s">
        <v>349</v>
      </c>
      <c r="L79" s="39" t="s">
        <v>349</v>
      </c>
      <c r="M79" s="39" t="s">
        <v>349</v>
      </c>
      <c r="N79" s="40"/>
    </row>
    <row r="80" spans="1:14" s="8" customFormat="1" ht="69.95" customHeight="1" x14ac:dyDescent="0.15">
      <c r="A80" s="24" t="s">
        <v>25</v>
      </c>
      <c r="B80" s="22" t="s">
        <v>201</v>
      </c>
      <c r="C80" s="16">
        <v>42461</v>
      </c>
      <c r="D80" s="22" t="s">
        <v>124</v>
      </c>
      <c r="E80" s="22" t="s">
        <v>206</v>
      </c>
      <c r="F80" s="22" t="s">
        <v>92</v>
      </c>
      <c r="G80" s="17">
        <v>37584000</v>
      </c>
      <c r="H80" s="17">
        <v>37584000</v>
      </c>
      <c r="I80" s="23">
        <f t="shared" si="3"/>
        <v>1</v>
      </c>
      <c r="J80" s="39" t="s">
        <v>348</v>
      </c>
      <c r="K80" s="39" t="s">
        <v>349</v>
      </c>
      <c r="L80" s="39" t="s">
        <v>349</v>
      </c>
      <c r="M80" s="39" t="s">
        <v>349</v>
      </c>
      <c r="N80" s="40"/>
    </row>
    <row r="81" spans="1:14" s="8" customFormat="1" ht="69.95" customHeight="1" x14ac:dyDescent="0.15">
      <c r="A81" s="24" t="s">
        <v>26</v>
      </c>
      <c r="B81" s="22" t="s">
        <v>201</v>
      </c>
      <c r="C81" s="16">
        <v>42461</v>
      </c>
      <c r="D81" s="22" t="s">
        <v>125</v>
      </c>
      <c r="E81" s="22" t="s">
        <v>207</v>
      </c>
      <c r="F81" s="22" t="s">
        <v>92</v>
      </c>
      <c r="G81" s="17">
        <v>153198876</v>
      </c>
      <c r="H81" s="17">
        <v>153198876</v>
      </c>
      <c r="I81" s="23">
        <f t="shared" si="3"/>
        <v>1</v>
      </c>
      <c r="J81" s="39" t="s">
        <v>348</v>
      </c>
      <c r="K81" s="39" t="s">
        <v>349</v>
      </c>
      <c r="L81" s="39" t="s">
        <v>349</v>
      </c>
      <c r="M81" s="39" t="s">
        <v>349</v>
      </c>
      <c r="N81" s="40"/>
    </row>
    <row r="82" spans="1:14" s="8" customFormat="1" ht="69.95" customHeight="1" x14ac:dyDescent="0.15">
      <c r="A82" s="24" t="s">
        <v>27</v>
      </c>
      <c r="B82" s="22" t="s">
        <v>201</v>
      </c>
      <c r="C82" s="16">
        <v>42461</v>
      </c>
      <c r="D82" s="22" t="s">
        <v>125</v>
      </c>
      <c r="E82" s="22" t="s">
        <v>207</v>
      </c>
      <c r="F82" s="22" t="s">
        <v>92</v>
      </c>
      <c r="G82" s="17">
        <v>4773420</v>
      </c>
      <c r="H82" s="17">
        <v>4773420</v>
      </c>
      <c r="I82" s="23">
        <f t="shared" si="3"/>
        <v>1</v>
      </c>
      <c r="J82" s="39" t="s">
        <v>348</v>
      </c>
      <c r="K82" s="39" t="s">
        <v>349</v>
      </c>
      <c r="L82" s="39" t="s">
        <v>349</v>
      </c>
      <c r="M82" s="39" t="s">
        <v>349</v>
      </c>
      <c r="N82" s="40"/>
    </row>
    <row r="83" spans="1:14" s="8" customFormat="1" ht="69.95" customHeight="1" x14ac:dyDescent="0.15">
      <c r="A83" s="24" t="s">
        <v>33</v>
      </c>
      <c r="B83" s="22" t="s">
        <v>201</v>
      </c>
      <c r="C83" s="16">
        <v>42461</v>
      </c>
      <c r="D83" s="22" t="s">
        <v>140</v>
      </c>
      <c r="E83" s="22" t="s">
        <v>225</v>
      </c>
      <c r="F83" s="22" t="s">
        <v>92</v>
      </c>
      <c r="G83" s="17">
        <v>34625221</v>
      </c>
      <c r="H83" s="17">
        <v>34625221</v>
      </c>
      <c r="I83" s="23">
        <f t="shared" si="3"/>
        <v>1</v>
      </c>
      <c r="J83" s="39" t="s">
        <v>348</v>
      </c>
      <c r="K83" s="39" t="s">
        <v>349</v>
      </c>
      <c r="L83" s="39" t="s">
        <v>349</v>
      </c>
      <c r="M83" s="39" t="s">
        <v>349</v>
      </c>
      <c r="N83" s="40"/>
    </row>
    <row r="84" spans="1:14" s="8" customFormat="1" ht="69.95" customHeight="1" x14ac:dyDescent="0.15">
      <c r="A84" s="24" t="s">
        <v>95</v>
      </c>
      <c r="B84" s="22" t="s">
        <v>201</v>
      </c>
      <c r="C84" s="16">
        <v>42461</v>
      </c>
      <c r="D84" s="22" t="s">
        <v>184</v>
      </c>
      <c r="E84" s="22" t="s">
        <v>261</v>
      </c>
      <c r="F84" s="22" t="s">
        <v>92</v>
      </c>
      <c r="G84" s="17">
        <v>4410000</v>
      </c>
      <c r="H84" s="17">
        <v>4410000</v>
      </c>
      <c r="I84" s="23">
        <f t="shared" si="3"/>
        <v>1</v>
      </c>
      <c r="J84" s="39" t="s">
        <v>348</v>
      </c>
      <c r="K84" s="39" t="s">
        <v>349</v>
      </c>
      <c r="L84" s="39" t="s">
        <v>349</v>
      </c>
      <c r="M84" s="39" t="s">
        <v>349</v>
      </c>
      <c r="N84" s="41" t="s">
        <v>100</v>
      </c>
    </row>
    <row r="85" spans="1:14" s="8" customFormat="1" ht="69.95" customHeight="1" x14ac:dyDescent="0.15">
      <c r="A85" s="24" t="s">
        <v>96</v>
      </c>
      <c r="B85" s="22" t="s">
        <v>201</v>
      </c>
      <c r="C85" s="16">
        <v>42461</v>
      </c>
      <c r="D85" s="22" t="s">
        <v>185</v>
      </c>
      <c r="E85" s="22" t="s">
        <v>262</v>
      </c>
      <c r="F85" s="22" t="s">
        <v>92</v>
      </c>
      <c r="G85" s="17">
        <v>2143393</v>
      </c>
      <c r="H85" s="17">
        <v>2143393</v>
      </c>
      <c r="I85" s="23">
        <f t="shared" si="3"/>
        <v>1</v>
      </c>
      <c r="J85" s="39" t="s">
        <v>348</v>
      </c>
      <c r="K85" s="39" t="s">
        <v>349</v>
      </c>
      <c r="L85" s="39" t="s">
        <v>349</v>
      </c>
      <c r="M85" s="39" t="s">
        <v>349</v>
      </c>
      <c r="N85" s="41" t="s">
        <v>100</v>
      </c>
    </row>
    <row r="86" spans="1:14" s="8" customFormat="1" ht="69.95" customHeight="1" x14ac:dyDescent="0.15">
      <c r="A86" s="24" t="s">
        <v>317</v>
      </c>
      <c r="B86" s="22" t="s">
        <v>201</v>
      </c>
      <c r="C86" s="16">
        <v>42461</v>
      </c>
      <c r="D86" s="22" t="s">
        <v>166</v>
      </c>
      <c r="E86" s="22" t="s">
        <v>351</v>
      </c>
      <c r="F86" s="22" t="s">
        <v>92</v>
      </c>
      <c r="G86" s="17">
        <v>1748844</v>
      </c>
      <c r="H86" s="17">
        <v>1748844</v>
      </c>
      <c r="I86" s="23">
        <f t="shared" si="3"/>
        <v>1</v>
      </c>
      <c r="J86" s="39" t="s">
        <v>348</v>
      </c>
      <c r="K86" s="39" t="s">
        <v>349</v>
      </c>
      <c r="L86" s="39" t="s">
        <v>349</v>
      </c>
      <c r="M86" s="39" t="s">
        <v>349</v>
      </c>
      <c r="N86" s="40"/>
    </row>
    <row r="87" spans="1:14" s="8" customFormat="1" ht="69.95" customHeight="1" x14ac:dyDescent="0.15">
      <c r="A87" s="24" t="s">
        <v>69</v>
      </c>
      <c r="B87" s="22" t="s">
        <v>201</v>
      </c>
      <c r="C87" s="16">
        <v>42461</v>
      </c>
      <c r="D87" s="22" t="s">
        <v>167</v>
      </c>
      <c r="E87" s="22" t="s">
        <v>247</v>
      </c>
      <c r="F87" s="22" t="s">
        <v>92</v>
      </c>
      <c r="G87" s="17">
        <v>5184000</v>
      </c>
      <c r="H87" s="17">
        <v>5184000</v>
      </c>
      <c r="I87" s="23">
        <f t="shared" si="3"/>
        <v>1</v>
      </c>
      <c r="J87" s="39" t="s">
        <v>348</v>
      </c>
      <c r="K87" s="39" t="s">
        <v>349</v>
      </c>
      <c r="L87" s="39" t="s">
        <v>349</v>
      </c>
      <c r="M87" s="39" t="s">
        <v>349</v>
      </c>
      <c r="N87" s="40"/>
    </row>
    <row r="88" spans="1:14" s="8" customFormat="1" ht="69.95" customHeight="1" x14ac:dyDescent="0.15">
      <c r="A88" s="24" t="s">
        <v>70</v>
      </c>
      <c r="B88" s="22" t="s">
        <v>201</v>
      </c>
      <c r="C88" s="16">
        <v>42461</v>
      </c>
      <c r="D88" s="22" t="s">
        <v>164</v>
      </c>
      <c r="E88" s="22" t="s">
        <v>346</v>
      </c>
      <c r="F88" s="22" t="s">
        <v>92</v>
      </c>
      <c r="G88" s="17">
        <v>1988028</v>
      </c>
      <c r="H88" s="17">
        <v>1988028</v>
      </c>
      <c r="I88" s="23">
        <f t="shared" si="3"/>
        <v>1</v>
      </c>
      <c r="J88" s="39">
        <v>2</v>
      </c>
      <c r="K88" s="39" t="s">
        <v>101</v>
      </c>
      <c r="L88" s="39" t="s">
        <v>102</v>
      </c>
      <c r="M88" s="39">
        <v>1</v>
      </c>
      <c r="N88" s="40"/>
    </row>
    <row r="89" spans="1:14" s="8" customFormat="1" ht="69.95" customHeight="1" x14ac:dyDescent="0.15">
      <c r="A89" s="24" t="s">
        <v>318</v>
      </c>
      <c r="B89" s="22" t="s">
        <v>201</v>
      </c>
      <c r="C89" s="16">
        <v>42461</v>
      </c>
      <c r="D89" s="22" t="s">
        <v>344</v>
      </c>
      <c r="E89" s="22" t="s">
        <v>345</v>
      </c>
      <c r="F89" s="22" t="s">
        <v>92</v>
      </c>
      <c r="G89" s="17">
        <v>3043008</v>
      </c>
      <c r="H89" s="17">
        <v>3043008</v>
      </c>
      <c r="I89" s="23">
        <f t="shared" si="3"/>
        <v>1</v>
      </c>
      <c r="J89" s="39" t="s">
        <v>348</v>
      </c>
      <c r="K89" s="39" t="s">
        <v>349</v>
      </c>
      <c r="L89" s="39" t="s">
        <v>349</v>
      </c>
      <c r="M89" s="39" t="s">
        <v>349</v>
      </c>
      <c r="N89" s="40"/>
    </row>
    <row r="90" spans="1:14" s="8" customFormat="1" ht="69.95" customHeight="1" x14ac:dyDescent="0.15">
      <c r="A90" s="24" t="s">
        <v>71</v>
      </c>
      <c r="B90" s="22" t="s">
        <v>201</v>
      </c>
      <c r="C90" s="16">
        <v>42461</v>
      </c>
      <c r="D90" s="22" t="s">
        <v>168</v>
      </c>
      <c r="E90" s="22" t="s">
        <v>248</v>
      </c>
      <c r="F90" s="22" t="s">
        <v>92</v>
      </c>
      <c r="G90" s="17">
        <v>8398008</v>
      </c>
      <c r="H90" s="17">
        <v>8398008</v>
      </c>
      <c r="I90" s="23">
        <f t="shared" si="3"/>
        <v>1</v>
      </c>
      <c r="J90" s="39" t="s">
        <v>348</v>
      </c>
      <c r="K90" s="39" t="s">
        <v>349</v>
      </c>
      <c r="L90" s="39" t="s">
        <v>349</v>
      </c>
      <c r="M90" s="39" t="s">
        <v>349</v>
      </c>
      <c r="N90" s="40"/>
    </row>
    <row r="91" spans="1:14" s="8" customFormat="1" ht="69.95" customHeight="1" x14ac:dyDescent="0.15">
      <c r="A91" s="24" t="s">
        <v>278</v>
      </c>
      <c r="B91" s="22" t="s">
        <v>201</v>
      </c>
      <c r="C91" s="16">
        <v>42461</v>
      </c>
      <c r="D91" s="22" t="s">
        <v>169</v>
      </c>
      <c r="E91" s="22" t="s">
        <v>198</v>
      </c>
      <c r="F91" s="22" t="s">
        <v>92</v>
      </c>
      <c r="G91" s="17">
        <v>6114324</v>
      </c>
      <c r="H91" s="17">
        <v>6114324</v>
      </c>
      <c r="I91" s="23">
        <f t="shared" ref="I91:I108" si="4">ROUNDDOWN(H91/G91,3)</f>
        <v>1</v>
      </c>
      <c r="J91" s="39" t="s">
        <v>348</v>
      </c>
      <c r="K91" s="39" t="s">
        <v>349</v>
      </c>
      <c r="L91" s="39" t="s">
        <v>349</v>
      </c>
      <c r="M91" s="39" t="s">
        <v>349</v>
      </c>
      <c r="N91" s="40"/>
    </row>
    <row r="92" spans="1:14" s="8" customFormat="1" ht="69.95" customHeight="1" x14ac:dyDescent="0.15">
      <c r="A92" s="24" t="s">
        <v>279</v>
      </c>
      <c r="B92" s="22" t="s">
        <v>201</v>
      </c>
      <c r="C92" s="16">
        <v>42461</v>
      </c>
      <c r="D92" s="22" t="s">
        <v>170</v>
      </c>
      <c r="E92" s="22" t="s">
        <v>249</v>
      </c>
      <c r="F92" s="22" t="s">
        <v>92</v>
      </c>
      <c r="G92" s="17">
        <v>2540160</v>
      </c>
      <c r="H92" s="17">
        <v>2540160</v>
      </c>
      <c r="I92" s="23">
        <f t="shared" si="4"/>
        <v>1</v>
      </c>
      <c r="J92" s="39" t="s">
        <v>348</v>
      </c>
      <c r="K92" s="39" t="s">
        <v>349</v>
      </c>
      <c r="L92" s="39" t="s">
        <v>349</v>
      </c>
      <c r="M92" s="39" t="s">
        <v>349</v>
      </c>
      <c r="N92" s="40"/>
    </row>
    <row r="93" spans="1:14" s="8" customFormat="1" ht="69.95" customHeight="1" x14ac:dyDescent="0.15">
      <c r="A93" s="24" t="s">
        <v>280</v>
      </c>
      <c r="B93" s="22" t="s">
        <v>201</v>
      </c>
      <c r="C93" s="16">
        <v>42461</v>
      </c>
      <c r="D93" s="22" t="s">
        <v>171</v>
      </c>
      <c r="E93" s="22" t="s">
        <v>250</v>
      </c>
      <c r="F93" s="22" t="s">
        <v>92</v>
      </c>
      <c r="G93" s="17">
        <v>2991168</v>
      </c>
      <c r="H93" s="17">
        <v>2991168</v>
      </c>
      <c r="I93" s="23">
        <f t="shared" si="4"/>
        <v>1</v>
      </c>
      <c r="J93" s="39" t="s">
        <v>348</v>
      </c>
      <c r="K93" s="39" t="s">
        <v>349</v>
      </c>
      <c r="L93" s="39" t="s">
        <v>349</v>
      </c>
      <c r="M93" s="39" t="s">
        <v>349</v>
      </c>
      <c r="N93" s="40"/>
    </row>
    <row r="94" spans="1:14" s="8" customFormat="1" ht="69.95" customHeight="1" x14ac:dyDescent="0.15">
      <c r="A94" s="24" t="s">
        <v>281</v>
      </c>
      <c r="B94" s="22" t="s">
        <v>201</v>
      </c>
      <c r="C94" s="16">
        <v>42461</v>
      </c>
      <c r="D94" s="22" t="s">
        <v>171</v>
      </c>
      <c r="E94" s="22" t="s">
        <v>350</v>
      </c>
      <c r="F94" s="22" t="s">
        <v>92</v>
      </c>
      <c r="G94" s="17">
        <v>2107296</v>
      </c>
      <c r="H94" s="17">
        <v>2107296</v>
      </c>
      <c r="I94" s="23">
        <f t="shared" si="4"/>
        <v>1</v>
      </c>
      <c r="J94" s="39" t="s">
        <v>348</v>
      </c>
      <c r="K94" s="39" t="s">
        <v>349</v>
      </c>
      <c r="L94" s="39" t="s">
        <v>349</v>
      </c>
      <c r="M94" s="39" t="s">
        <v>349</v>
      </c>
      <c r="N94" s="40"/>
    </row>
    <row r="95" spans="1:14" s="8" customFormat="1" ht="69.95" customHeight="1" x14ac:dyDescent="0.15">
      <c r="A95" s="24" t="s">
        <v>282</v>
      </c>
      <c r="B95" s="22" t="s">
        <v>201</v>
      </c>
      <c r="C95" s="16">
        <v>42461</v>
      </c>
      <c r="D95" s="22" t="s">
        <v>172</v>
      </c>
      <c r="E95" s="22" t="s">
        <v>251</v>
      </c>
      <c r="F95" s="22" t="s">
        <v>92</v>
      </c>
      <c r="G95" s="17">
        <v>4552848</v>
      </c>
      <c r="H95" s="17">
        <v>4552848</v>
      </c>
      <c r="I95" s="23">
        <f t="shared" si="4"/>
        <v>1</v>
      </c>
      <c r="J95" s="39" t="s">
        <v>348</v>
      </c>
      <c r="K95" s="39" t="s">
        <v>349</v>
      </c>
      <c r="L95" s="39" t="s">
        <v>349</v>
      </c>
      <c r="M95" s="39" t="s">
        <v>349</v>
      </c>
      <c r="N95" s="40"/>
    </row>
    <row r="96" spans="1:14" s="8" customFormat="1" ht="69.95" customHeight="1" x14ac:dyDescent="0.15">
      <c r="A96" s="24" t="s">
        <v>283</v>
      </c>
      <c r="B96" s="22" t="s">
        <v>201</v>
      </c>
      <c r="C96" s="16">
        <v>42461</v>
      </c>
      <c r="D96" s="22" t="s">
        <v>173</v>
      </c>
      <c r="E96" s="22" t="s">
        <v>252</v>
      </c>
      <c r="F96" s="22" t="s">
        <v>92</v>
      </c>
      <c r="G96" s="17">
        <v>3236304</v>
      </c>
      <c r="H96" s="17">
        <v>3236304</v>
      </c>
      <c r="I96" s="23">
        <f t="shared" si="4"/>
        <v>1</v>
      </c>
      <c r="J96" s="39" t="s">
        <v>348</v>
      </c>
      <c r="K96" s="39" t="s">
        <v>349</v>
      </c>
      <c r="L96" s="39" t="s">
        <v>349</v>
      </c>
      <c r="M96" s="39" t="s">
        <v>349</v>
      </c>
      <c r="N96" s="40"/>
    </row>
    <row r="97" spans="1:14" s="8" customFormat="1" ht="69.95" customHeight="1" x14ac:dyDescent="0.15">
      <c r="A97" s="24" t="s">
        <v>284</v>
      </c>
      <c r="B97" s="22" t="s">
        <v>201</v>
      </c>
      <c r="C97" s="16">
        <v>42461</v>
      </c>
      <c r="D97" s="22" t="s">
        <v>174</v>
      </c>
      <c r="E97" s="22" t="s">
        <v>110</v>
      </c>
      <c r="F97" s="22" t="s">
        <v>92</v>
      </c>
      <c r="G97" s="17">
        <v>3579072</v>
      </c>
      <c r="H97" s="17">
        <v>3579072</v>
      </c>
      <c r="I97" s="23">
        <f t="shared" si="4"/>
        <v>1</v>
      </c>
      <c r="J97" s="39" t="s">
        <v>348</v>
      </c>
      <c r="K97" s="39" t="s">
        <v>349</v>
      </c>
      <c r="L97" s="39" t="s">
        <v>349</v>
      </c>
      <c r="M97" s="39" t="s">
        <v>349</v>
      </c>
      <c r="N97" s="40"/>
    </row>
    <row r="98" spans="1:14" s="8" customFormat="1" ht="69.95" customHeight="1" x14ac:dyDescent="0.15">
      <c r="A98" s="24" t="s">
        <v>285</v>
      </c>
      <c r="B98" s="22" t="s">
        <v>201</v>
      </c>
      <c r="C98" s="16">
        <v>42461</v>
      </c>
      <c r="D98" s="22" t="s">
        <v>174</v>
      </c>
      <c r="E98" s="22" t="s">
        <v>111</v>
      </c>
      <c r="F98" s="22" t="s">
        <v>92</v>
      </c>
      <c r="G98" s="17">
        <v>3694668</v>
      </c>
      <c r="H98" s="17">
        <v>3694668</v>
      </c>
      <c r="I98" s="23">
        <f t="shared" si="4"/>
        <v>1</v>
      </c>
      <c r="J98" s="39" t="s">
        <v>348</v>
      </c>
      <c r="K98" s="39" t="s">
        <v>349</v>
      </c>
      <c r="L98" s="39" t="s">
        <v>349</v>
      </c>
      <c r="M98" s="39" t="s">
        <v>349</v>
      </c>
      <c r="N98" s="40"/>
    </row>
    <row r="99" spans="1:14" s="8" customFormat="1" ht="69.95" customHeight="1" x14ac:dyDescent="0.15">
      <c r="A99" s="24" t="s">
        <v>286</v>
      </c>
      <c r="B99" s="22" t="s">
        <v>201</v>
      </c>
      <c r="C99" s="16">
        <v>42461</v>
      </c>
      <c r="D99" s="22" t="s">
        <v>175</v>
      </c>
      <c r="E99" s="22" t="s">
        <v>253</v>
      </c>
      <c r="F99" s="22" t="s">
        <v>92</v>
      </c>
      <c r="G99" s="17">
        <v>3973536</v>
      </c>
      <c r="H99" s="17">
        <v>3973536</v>
      </c>
      <c r="I99" s="23">
        <f t="shared" si="4"/>
        <v>1</v>
      </c>
      <c r="J99" s="39" t="s">
        <v>348</v>
      </c>
      <c r="K99" s="39" t="s">
        <v>349</v>
      </c>
      <c r="L99" s="39" t="s">
        <v>349</v>
      </c>
      <c r="M99" s="39" t="s">
        <v>349</v>
      </c>
      <c r="N99" s="40"/>
    </row>
    <row r="100" spans="1:14" s="8" customFormat="1" ht="69.95" customHeight="1" x14ac:dyDescent="0.15">
      <c r="A100" s="24" t="s">
        <v>287</v>
      </c>
      <c r="B100" s="22" t="s">
        <v>201</v>
      </c>
      <c r="C100" s="16">
        <v>42461</v>
      </c>
      <c r="D100" s="22" t="s">
        <v>176</v>
      </c>
      <c r="E100" s="22" t="s">
        <v>112</v>
      </c>
      <c r="F100" s="22" t="s">
        <v>92</v>
      </c>
      <c r="G100" s="17">
        <v>2255496</v>
      </c>
      <c r="H100" s="17">
        <v>2255496</v>
      </c>
      <c r="I100" s="23">
        <f t="shared" si="4"/>
        <v>1</v>
      </c>
      <c r="J100" s="39" t="s">
        <v>348</v>
      </c>
      <c r="K100" s="39" t="s">
        <v>349</v>
      </c>
      <c r="L100" s="39" t="s">
        <v>349</v>
      </c>
      <c r="M100" s="39" t="s">
        <v>349</v>
      </c>
      <c r="N100" s="40"/>
    </row>
    <row r="101" spans="1:14" s="8" customFormat="1" ht="69.95" customHeight="1" x14ac:dyDescent="0.15">
      <c r="A101" s="24" t="s">
        <v>288</v>
      </c>
      <c r="B101" s="22" t="s">
        <v>201</v>
      </c>
      <c r="C101" s="16">
        <v>42461</v>
      </c>
      <c r="D101" s="22" t="s">
        <v>176</v>
      </c>
      <c r="E101" s="22" t="s">
        <v>112</v>
      </c>
      <c r="F101" s="22" t="s">
        <v>92</v>
      </c>
      <c r="G101" s="17">
        <v>1404408</v>
      </c>
      <c r="H101" s="17">
        <v>1404408</v>
      </c>
      <c r="I101" s="23">
        <f t="shared" si="4"/>
        <v>1</v>
      </c>
      <c r="J101" s="39" t="s">
        <v>348</v>
      </c>
      <c r="K101" s="39" t="s">
        <v>349</v>
      </c>
      <c r="L101" s="39" t="s">
        <v>349</v>
      </c>
      <c r="M101" s="39" t="s">
        <v>349</v>
      </c>
      <c r="N101" s="40"/>
    </row>
    <row r="102" spans="1:14" s="8" customFormat="1" ht="69.95" customHeight="1" x14ac:dyDescent="0.15">
      <c r="A102" s="24" t="s">
        <v>289</v>
      </c>
      <c r="B102" s="22" t="s">
        <v>201</v>
      </c>
      <c r="C102" s="16">
        <v>42461</v>
      </c>
      <c r="D102" s="22" t="s">
        <v>176</v>
      </c>
      <c r="E102" s="22" t="s">
        <v>112</v>
      </c>
      <c r="F102" s="22" t="s">
        <v>92</v>
      </c>
      <c r="G102" s="17">
        <v>1564980</v>
      </c>
      <c r="H102" s="17">
        <v>1564980</v>
      </c>
      <c r="I102" s="23">
        <f t="shared" si="4"/>
        <v>1</v>
      </c>
      <c r="J102" s="39" t="s">
        <v>348</v>
      </c>
      <c r="K102" s="39" t="s">
        <v>349</v>
      </c>
      <c r="L102" s="39" t="s">
        <v>349</v>
      </c>
      <c r="M102" s="39" t="s">
        <v>349</v>
      </c>
      <c r="N102" s="40"/>
    </row>
    <row r="103" spans="1:14" s="8" customFormat="1" ht="69.95" customHeight="1" x14ac:dyDescent="0.15">
      <c r="A103" s="24" t="s">
        <v>290</v>
      </c>
      <c r="B103" s="22" t="s">
        <v>201</v>
      </c>
      <c r="C103" s="16">
        <v>42461</v>
      </c>
      <c r="D103" s="22" t="s">
        <v>177</v>
      </c>
      <c r="E103" s="22" t="s">
        <v>254</v>
      </c>
      <c r="F103" s="22" t="s">
        <v>92</v>
      </c>
      <c r="G103" s="17">
        <v>2916000</v>
      </c>
      <c r="H103" s="17">
        <v>2916000</v>
      </c>
      <c r="I103" s="23">
        <f t="shared" si="4"/>
        <v>1</v>
      </c>
      <c r="J103" s="39" t="s">
        <v>348</v>
      </c>
      <c r="K103" s="39" t="s">
        <v>349</v>
      </c>
      <c r="L103" s="39" t="s">
        <v>349</v>
      </c>
      <c r="M103" s="39" t="s">
        <v>349</v>
      </c>
      <c r="N103" s="40"/>
    </row>
    <row r="104" spans="1:14" s="8" customFormat="1" ht="69.95" customHeight="1" x14ac:dyDescent="0.15">
      <c r="A104" s="24" t="s">
        <v>291</v>
      </c>
      <c r="B104" s="22" t="s">
        <v>201</v>
      </c>
      <c r="C104" s="16">
        <v>42461</v>
      </c>
      <c r="D104" s="22" t="s">
        <v>177</v>
      </c>
      <c r="E104" s="22" t="s">
        <v>254</v>
      </c>
      <c r="F104" s="22" t="s">
        <v>92</v>
      </c>
      <c r="G104" s="17">
        <v>6740496</v>
      </c>
      <c r="H104" s="17">
        <v>6740496</v>
      </c>
      <c r="I104" s="23">
        <f t="shared" si="4"/>
        <v>1</v>
      </c>
      <c r="J104" s="39" t="s">
        <v>348</v>
      </c>
      <c r="K104" s="39" t="s">
        <v>349</v>
      </c>
      <c r="L104" s="39" t="s">
        <v>349</v>
      </c>
      <c r="M104" s="39" t="s">
        <v>349</v>
      </c>
      <c r="N104" s="40"/>
    </row>
    <row r="105" spans="1:14" s="8" customFormat="1" ht="69.95" customHeight="1" x14ac:dyDescent="0.15">
      <c r="A105" s="24" t="s">
        <v>292</v>
      </c>
      <c r="B105" s="22" t="s">
        <v>201</v>
      </c>
      <c r="C105" s="16">
        <v>42461</v>
      </c>
      <c r="D105" s="22" t="s">
        <v>160</v>
      </c>
      <c r="E105" s="22" t="s">
        <v>255</v>
      </c>
      <c r="F105" s="22" t="s">
        <v>92</v>
      </c>
      <c r="G105" s="17">
        <v>1646736</v>
      </c>
      <c r="H105" s="17">
        <v>1646736</v>
      </c>
      <c r="I105" s="23">
        <f t="shared" si="4"/>
        <v>1</v>
      </c>
      <c r="J105" s="39" t="s">
        <v>348</v>
      </c>
      <c r="K105" s="39" t="s">
        <v>349</v>
      </c>
      <c r="L105" s="39" t="s">
        <v>349</v>
      </c>
      <c r="M105" s="39" t="s">
        <v>349</v>
      </c>
      <c r="N105" s="40"/>
    </row>
    <row r="106" spans="1:14" s="8" customFormat="1" ht="69.95" customHeight="1" x14ac:dyDescent="0.15">
      <c r="A106" s="24" t="s">
        <v>293</v>
      </c>
      <c r="B106" s="22" t="s">
        <v>201</v>
      </c>
      <c r="C106" s="16">
        <v>42461</v>
      </c>
      <c r="D106" s="22" t="s">
        <v>178</v>
      </c>
      <c r="E106" s="22" t="s">
        <v>113</v>
      </c>
      <c r="F106" s="22" t="s">
        <v>92</v>
      </c>
      <c r="G106" s="17">
        <v>1990656</v>
      </c>
      <c r="H106" s="17">
        <v>1990656</v>
      </c>
      <c r="I106" s="23">
        <f t="shared" si="4"/>
        <v>1</v>
      </c>
      <c r="J106" s="39" t="s">
        <v>348</v>
      </c>
      <c r="K106" s="39" t="s">
        <v>349</v>
      </c>
      <c r="L106" s="39" t="s">
        <v>349</v>
      </c>
      <c r="M106" s="39" t="s">
        <v>349</v>
      </c>
      <c r="N106" s="40"/>
    </row>
    <row r="107" spans="1:14" s="8" customFormat="1" ht="69.95" customHeight="1" x14ac:dyDescent="0.15">
      <c r="A107" s="24" t="s">
        <v>103</v>
      </c>
      <c r="B107" s="22" t="s">
        <v>201</v>
      </c>
      <c r="C107" s="16">
        <v>42461</v>
      </c>
      <c r="D107" s="22" t="s">
        <v>197</v>
      </c>
      <c r="E107" s="22" t="s">
        <v>268</v>
      </c>
      <c r="F107" s="22" t="s">
        <v>92</v>
      </c>
      <c r="G107" s="17">
        <v>806208</v>
      </c>
      <c r="H107" s="17">
        <v>806208</v>
      </c>
      <c r="I107" s="23">
        <f t="shared" si="4"/>
        <v>1</v>
      </c>
      <c r="J107" s="39" t="s">
        <v>348</v>
      </c>
      <c r="K107" s="39" t="s">
        <v>349</v>
      </c>
      <c r="L107" s="39" t="s">
        <v>349</v>
      </c>
      <c r="M107" s="39" t="s">
        <v>349</v>
      </c>
      <c r="N107" s="40"/>
    </row>
    <row r="108" spans="1:14" s="8" customFormat="1" ht="69.95" customHeight="1" x14ac:dyDescent="0.15">
      <c r="A108" s="24" t="s">
        <v>316</v>
      </c>
      <c r="B108" s="22" t="s">
        <v>201</v>
      </c>
      <c r="C108" s="16">
        <v>42461</v>
      </c>
      <c r="D108" s="22" t="s">
        <v>186</v>
      </c>
      <c r="E108" s="22" t="s">
        <v>260</v>
      </c>
      <c r="F108" s="22" t="s">
        <v>92</v>
      </c>
      <c r="G108" s="17">
        <v>12000000</v>
      </c>
      <c r="H108" s="17">
        <v>12000000</v>
      </c>
      <c r="I108" s="23">
        <f t="shared" si="4"/>
        <v>1</v>
      </c>
      <c r="J108" s="39" t="s">
        <v>348</v>
      </c>
      <c r="K108" s="39" t="s">
        <v>349</v>
      </c>
      <c r="L108" s="39" t="s">
        <v>349</v>
      </c>
      <c r="M108" s="39" t="s">
        <v>349</v>
      </c>
      <c r="N108" s="41" t="s">
        <v>100</v>
      </c>
    </row>
    <row r="109" spans="1:14" s="8" customFormat="1" ht="69.95" customHeight="1" x14ac:dyDescent="0.15">
      <c r="A109" s="24" t="s">
        <v>298</v>
      </c>
      <c r="B109" s="22" t="s">
        <v>201</v>
      </c>
      <c r="C109" s="16">
        <v>42461</v>
      </c>
      <c r="D109" s="22" t="s">
        <v>340</v>
      </c>
      <c r="E109" s="22" t="s">
        <v>200</v>
      </c>
      <c r="F109" s="22" t="s">
        <v>91</v>
      </c>
      <c r="G109" s="17" t="s">
        <v>98</v>
      </c>
      <c r="H109" s="17" t="s">
        <v>98</v>
      </c>
      <c r="I109" s="23">
        <v>1</v>
      </c>
      <c r="J109" s="39" t="s">
        <v>348</v>
      </c>
      <c r="K109" s="39" t="s">
        <v>349</v>
      </c>
      <c r="L109" s="39" t="s">
        <v>349</v>
      </c>
      <c r="M109" s="39" t="s">
        <v>349</v>
      </c>
      <c r="N109" s="40" t="s">
        <v>99</v>
      </c>
    </row>
    <row r="110" spans="1:14" s="8" customFormat="1" ht="69.95" customHeight="1" x14ac:dyDescent="0.15">
      <c r="A110" s="24" t="s">
        <v>302</v>
      </c>
      <c r="B110" s="22" t="s">
        <v>201</v>
      </c>
      <c r="C110" s="16">
        <v>42461</v>
      </c>
      <c r="D110" s="19" t="s">
        <v>104</v>
      </c>
      <c r="E110" s="19" t="s">
        <v>355</v>
      </c>
      <c r="F110" s="22" t="s">
        <v>92</v>
      </c>
      <c r="G110" s="17">
        <v>852000</v>
      </c>
      <c r="H110" s="17">
        <v>852000</v>
      </c>
      <c r="I110" s="23">
        <f t="shared" ref="I110:I145" si="5">ROUNDDOWN(H110/G110,3)</f>
        <v>1</v>
      </c>
      <c r="J110" s="39" t="s">
        <v>348</v>
      </c>
      <c r="K110" s="39" t="s">
        <v>349</v>
      </c>
      <c r="L110" s="39" t="s">
        <v>349</v>
      </c>
      <c r="M110" s="39" t="s">
        <v>349</v>
      </c>
      <c r="N110" s="40"/>
    </row>
    <row r="111" spans="1:14" s="8" customFormat="1" ht="69.95" customHeight="1" x14ac:dyDescent="0.15">
      <c r="A111" s="24" t="s">
        <v>303</v>
      </c>
      <c r="B111" s="22" t="s">
        <v>201</v>
      </c>
      <c r="C111" s="16">
        <v>42461</v>
      </c>
      <c r="D111" s="19" t="s">
        <v>104</v>
      </c>
      <c r="E111" s="19" t="s">
        <v>356</v>
      </c>
      <c r="F111" s="22" t="s">
        <v>92</v>
      </c>
      <c r="G111" s="17">
        <v>897000</v>
      </c>
      <c r="H111" s="17">
        <v>897000</v>
      </c>
      <c r="I111" s="23">
        <f t="shared" si="5"/>
        <v>1</v>
      </c>
      <c r="J111" s="39" t="s">
        <v>348</v>
      </c>
      <c r="K111" s="39" t="s">
        <v>349</v>
      </c>
      <c r="L111" s="39" t="s">
        <v>349</v>
      </c>
      <c r="M111" s="39" t="s">
        <v>349</v>
      </c>
      <c r="N111" s="40"/>
    </row>
    <row r="112" spans="1:14" s="8" customFormat="1" ht="69.95" customHeight="1" x14ac:dyDescent="0.15">
      <c r="A112" s="24" t="s">
        <v>304</v>
      </c>
      <c r="B112" s="22" t="s">
        <v>201</v>
      </c>
      <c r="C112" s="16">
        <v>42461</v>
      </c>
      <c r="D112" s="19" t="s">
        <v>104</v>
      </c>
      <c r="E112" s="19" t="s">
        <v>356</v>
      </c>
      <c r="F112" s="22" t="s">
        <v>92</v>
      </c>
      <c r="G112" s="17">
        <v>945000</v>
      </c>
      <c r="H112" s="17">
        <v>945000</v>
      </c>
      <c r="I112" s="23">
        <f t="shared" si="5"/>
        <v>1</v>
      </c>
      <c r="J112" s="39" t="s">
        <v>348</v>
      </c>
      <c r="K112" s="39" t="s">
        <v>349</v>
      </c>
      <c r="L112" s="39" t="s">
        <v>349</v>
      </c>
      <c r="M112" s="39" t="s">
        <v>349</v>
      </c>
      <c r="N112" s="40"/>
    </row>
    <row r="113" spans="1:14" s="8" customFormat="1" ht="69.95" customHeight="1" x14ac:dyDescent="0.15">
      <c r="A113" s="24" t="s">
        <v>305</v>
      </c>
      <c r="B113" s="22" t="s">
        <v>201</v>
      </c>
      <c r="C113" s="16">
        <v>42461</v>
      </c>
      <c r="D113" s="19" t="s">
        <v>104</v>
      </c>
      <c r="E113" s="19" t="s">
        <v>357</v>
      </c>
      <c r="F113" s="22" t="s">
        <v>92</v>
      </c>
      <c r="G113" s="17">
        <v>945000</v>
      </c>
      <c r="H113" s="17">
        <v>945000</v>
      </c>
      <c r="I113" s="23">
        <f t="shared" si="5"/>
        <v>1</v>
      </c>
      <c r="J113" s="39" t="s">
        <v>348</v>
      </c>
      <c r="K113" s="39" t="s">
        <v>349</v>
      </c>
      <c r="L113" s="39" t="s">
        <v>349</v>
      </c>
      <c r="M113" s="39" t="s">
        <v>349</v>
      </c>
      <c r="N113" s="40"/>
    </row>
    <row r="114" spans="1:14" s="8" customFormat="1" ht="69.95" customHeight="1" x14ac:dyDescent="0.15">
      <c r="A114" s="24" t="s">
        <v>306</v>
      </c>
      <c r="B114" s="22" t="s">
        <v>201</v>
      </c>
      <c r="C114" s="16">
        <v>42461</v>
      </c>
      <c r="D114" s="22" t="s">
        <v>196</v>
      </c>
      <c r="E114" s="22" t="s">
        <v>267</v>
      </c>
      <c r="F114" s="22" t="s">
        <v>92</v>
      </c>
      <c r="G114" s="17">
        <v>846480</v>
      </c>
      <c r="H114" s="17">
        <v>846480</v>
      </c>
      <c r="I114" s="23">
        <f t="shared" si="5"/>
        <v>1</v>
      </c>
      <c r="J114" s="39" t="s">
        <v>348</v>
      </c>
      <c r="K114" s="39" t="s">
        <v>349</v>
      </c>
      <c r="L114" s="39" t="s">
        <v>349</v>
      </c>
      <c r="M114" s="39" t="s">
        <v>349</v>
      </c>
      <c r="N114" s="40"/>
    </row>
    <row r="115" spans="1:14" s="20" customFormat="1" ht="69.95" customHeight="1" x14ac:dyDescent="0.15">
      <c r="A115" s="24" t="s">
        <v>307</v>
      </c>
      <c r="B115" s="22" t="s">
        <v>201</v>
      </c>
      <c r="C115" s="16">
        <v>42461</v>
      </c>
      <c r="D115" s="19" t="s">
        <v>104</v>
      </c>
      <c r="E115" s="19" t="s">
        <v>356</v>
      </c>
      <c r="F115" s="22" t="s">
        <v>92</v>
      </c>
      <c r="G115" s="17">
        <v>867000</v>
      </c>
      <c r="H115" s="17">
        <v>867000</v>
      </c>
      <c r="I115" s="23">
        <f t="shared" si="5"/>
        <v>1</v>
      </c>
      <c r="J115" s="39" t="s">
        <v>348</v>
      </c>
      <c r="K115" s="39" t="s">
        <v>349</v>
      </c>
      <c r="L115" s="39" t="s">
        <v>349</v>
      </c>
      <c r="M115" s="39" t="s">
        <v>349</v>
      </c>
      <c r="N115" s="40"/>
    </row>
    <row r="116" spans="1:14" s="8" customFormat="1" ht="69.95" customHeight="1" x14ac:dyDescent="0.15">
      <c r="A116" s="24" t="s">
        <v>308</v>
      </c>
      <c r="B116" s="22" t="s">
        <v>201</v>
      </c>
      <c r="C116" s="16">
        <v>42461</v>
      </c>
      <c r="D116" s="19" t="s">
        <v>104</v>
      </c>
      <c r="E116" s="19" t="s">
        <v>358</v>
      </c>
      <c r="F116" s="22" t="s">
        <v>92</v>
      </c>
      <c r="G116" s="17">
        <v>886000</v>
      </c>
      <c r="H116" s="17">
        <v>886000</v>
      </c>
      <c r="I116" s="23">
        <f t="shared" si="5"/>
        <v>1</v>
      </c>
      <c r="J116" s="39" t="s">
        <v>348</v>
      </c>
      <c r="K116" s="39" t="s">
        <v>349</v>
      </c>
      <c r="L116" s="39" t="s">
        <v>349</v>
      </c>
      <c r="M116" s="39" t="s">
        <v>349</v>
      </c>
      <c r="N116" s="40"/>
    </row>
    <row r="117" spans="1:14" s="8" customFormat="1" ht="69.95" customHeight="1" x14ac:dyDescent="0.15">
      <c r="A117" s="24" t="s">
        <v>309</v>
      </c>
      <c r="B117" s="22" t="s">
        <v>201</v>
      </c>
      <c r="C117" s="16">
        <v>42461</v>
      </c>
      <c r="D117" s="19" t="s">
        <v>104</v>
      </c>
      <c r="E117" s="19" t="s">
        <v>356</v>
      </c>
      <c r="F117" s="22" t="s">
        <v>92</v>
      </c>
      <c r="G117" s="17">
        <v>900000</v>
      </c>
      <c r="H117" s="17">
        <v>900000</v>
      </c>
      <c r="I117" s="23">
        <f t="shared" si="5"/>
        <v>1</v>
      </c>
      <c r="J117" s="39" t="s">
        <v>348</v>
      </c>
      <c r="K117" s="39" t="s">
        <v>349</v>
      </c>
      <c r="L117" s="39" t="s">
        <v>349</v>
      </c>
      <c r="M117" s="39" t="s">
        <v>349</v>
      </c>
      <c r="N117" s="40"/>
    </row>
    <row r="118" spans="1:14" s="8" customFormat="1" ht="69.95" customHeight="1" x14ac:dyDescent="0.15">
      <c r="A118" s="24" t="s">
        <v>310</v>
      </c>
      <c r="B118" s="22" t="s">
        <v>201</v>
      </c>
      <c r="C118" s="16">
        <v>42461</v>
      </c>
      <c r="D118" s="19" t="s">
        <v>104</v>
      </c>
      <c r="E118" s="19" t="s">
        <v>356</v>
      </c>
      <c r="F118" s="22" t="s">
        <v>92</v>
      </c>
      <c r="G118" s="17">
        <v>900000</v>
      </c>
      <c r="H118" s="17">
        <v>900000</v>
      </c>
      <c r="I118" s="23">
        <f t="shared" si="5"/>
        <v>1</v>
      </c>
      <c r="J118" s="39" t="s">
        <v>348</v>
      </c>
      <c r="K118" s="39" t="s">
        <v>349</v>
      </c>
      <c r="L118" s="39" t="s">
        <v>349</v>
      </c>
      <c r="M118" s="39" t="s">
        <v>349</v>
      </c>
      <c r="N118" s="40"/>
    </row>
    <row r="119" spans="1:14" s="8" customFormat="1" ht="69.95" customHeight="1" x14ac:dyDescent="0.15">
      <c r="A119" s="24" t="s">
        <v>311</v>
      </c>
      <c r="B119" s="22" t="s">
        <v>201</v>
      </c>
      <c r="C119" s="16">
        <v>42461</v>
      </c>
      <c r="D119" s="19" t="s">
        <v>104</v>
      </c>
      <c r="E119" s="19" t="s">
        <v>355</v>
      </c>
      <c r="F119" s="22" t="s">
        <v>92</v>
      </c>
      <c r="G119" s="17">
        <v>914000</v>
      </c>
      <c r="H119" s="17">
        <v>914000</v>
      </c>
      <c r="I119" s="23">
        <f t="shared" si="5"/>
        <v>1</v>
      </c>
      <c r="J119" s="39" t="s">
        <v>348</v>
      </c>
      <c r="K119" s="39" t="s">
        <v>349</v>
      </c>
      <c r="L119" s="39" t="s">
        <v>349</v>
      </c>
      <c r="M119" s="39" t="s">
        <v>349</v>
      </c>
      <c r="N119" s="40"/>
    </row>
    <row r="120" spans="1:14" s="8" customFormat="1" ht="69.95" customHeight="1" x14ac:dyDescent="0.15">
      <c r="A120" s="24" t="s">
        <v>312</v>
      </c>
      <c r="B120" s="22" t="s">
        <v>201</v>
      </c>
      <c r="C120" s="16">
        <v>42461</v>
      </c>
      <c r="D120" s="19" t="s">
        <v>104</v>
      </c>
      <c r="E120" s="19" t="s">
        <v>356</v>
      </c>
      <c r="F120" s="22" t="s">
        <v>92</v>
      </c>
      <c r="G120" s="17">
        <v>914000</v>
      </c>
      <c r="H120" s="17">
        <v>914000</v>
      </c>
      <c r="I120" s="23">
        <f t="shared" si="5"/>
        <v>1</v>
      </c>
      <c r="J120" s="39" t="s">
        <v>348</v>
      </c>
      <c r="K120" s="39" t="s">
        <v>349</v>
      </c>
      <c r="L120" s="39" t="s">
        <v>349</v>
      </c>
      <c r="M120" s="39" t="s">
        <v>349</v>
      </c>
      <c r="N120" s="40"/>
    </row>
    <row r="121" spans="1:14" s="8" customFormat="1" ht="69.95" customHeight="1" x14ac:dyDescent="0.15">
      <c r="A121" s="24" t="s">
        <v>313</v>
      </c>
      <c r="B121" s="22" t="s">
        <v>201</v>
      </c>
      <c r="C121" s="16">
        <v>42461</v>
      </c>
      <c r="D121" s="19" t="s">
        <v>104</v>
      </c>
      <c r="E121" s="19" t="s">
        <v>356</v>
      </c>
      <c r="F121" s="22" t="s">
        <v>92</v>
      </c>
      <c r="G121" s="17">
        <v>872400</v>
      </c>
      <c r="H121" s="17">
        <v>872400</v>
      </c>
      <c r="I121" s="23">
        <f t="shared" si="5"/>
        <v>1</v>
      </c>
      <c r="J121" s="39" t="s">
        <v>348</v>
      </c>
      <c r="K121" s="39" t="s">
        <v>349</v>
      </c>
      <c r="L121" s="39" t="s">
        <v>349</v>
      </c>
      <c r="M121" s="39" t="s">
        <v>349</v>
      </c>
      <c r="N121" s="40"/>
    </row>
    <row r="122" spans="1:14" s="8" customFormat="1" ht="69.95" customHeight="1" x14ac:dyDescent="0.15">
      <c r="A122" s="24" t="s">
        <v>314</v>
      </c>
      <c r="B122" s="22" t="s">
        <v>201</v>
      </c>
      <c r="C122" s="16">
        <v>42461</v>
      </c>
      <c r="D122" s="19" t="s">
        <v>104</v>
      </c>
      <c r="E122" s="19" t="s">
        <v>356</v>
      </c>
      <c r="F122" s="22" t="s">
        <v>92</v>
      </c>
      <c r="G122" s="17">
        <v>872400</v>
      </c>
      <c r="H122" s="17">
        <v>872400</v>
      </c>
      <c r="I122" s="23">
        <f t="shared" si="5"/>
        <v>1</v>
      </c>
      <c r="J122" s="39" t="s">
        <v>348</v>
      </c>
      <c r="K122" s="39" t="s">
        <v>349</v>
      </c>
      <c r="L122" s="39" t="s">
        <v>349</v>
      </c>
      <c r="M122" s="39" t="s">
        <v>349</v>
      </c>
      <c r="N122" s="40"/>
    </row>
    <row r="123" spans="1:14" s="8" customFormat="1" ht="69.95" customHeight="1" x14ac:dyDescent="0.15">
      <c r="A123" s="24" t="s">
        <v>315</v>
      </c>
      <c r="B123" s="22" t="s">
        <v>201</v>
      </c>
      <c r="C123" s="16">
        <v>42461</v>
      </c>
      <c r="D123" s="19" t="s">
        <v>104</v>
      </c>
      <c r="E123" s="19" t="s">
        <v>356</v>
      </c>
      <c r="F123" s="22" t="s">
        <v>92</v>
      </c>
      <c r="G123" s="17">
        <v>840000</v>
      </c>
      <c r="H123" s="17">
        <v>840000</v>
      </c>
      <c r="I123" s="23">
        <f t="shared" si="5"/>
        <v>1</v>
      </c>
      <c r="J123" s="39" t="s">
        <v>348</v>
      </c>
      <c r="K123" s="39" t="s">
        <v>349</v>
      </c>
      <c r="L123" s="39" t="s">
        <v>349</v>
      </c>
      <c r="M123" s="39" t="s">
        <v>349</v>
      </c>
      <c r="N123" s="40"/>
    </row>
    <row r="124" spans="1:14" s="8" customFormat="1" ht="69.95" customHeight="1" x14ac:dyDescent="0.15">
      <c r="A124" s="24" t="s">
        <v>57</v>
      </c>
      <c r="B124" s="22" t="s">
        <v>201</v>
      </c>
      <c r="C124" s="16">
        <v>42475</v>
      </c>
      <c r="D124" s="22" t="s">
        <v>148</v>
      </c>
      <c r="E124" s="22" t="s">
        <v>230</v>
      </c>
      <c r="F124" s="22" t="s">
        <v>92</v>
      </c>
      <c r="G124" s="17">
        <v>29667995</v>
      </c>
      <c r="H124" s="17">
        <v>29397600</v>
      </c>
      <c r="I124" s="23">
        <f t="shared" si="5"/>
        <v>0.99</v>
      </c>
      <c r="J124" s="39" t="s">
        <v>348</v>
      </c>
      <c r="K124" s="39" t="s">
        <v>349</v>
      </c>
      <c r="L124" s="39" t="s">
        <v>349</v>
      </c>
      <c r="M124" s="39" t="s">
        <v>349</v>
      </c>
      <c r="N124" s="42"/>
    </row>
    <row r="125" spans="1:14" s="8" customFormat="1" ht="69.95" customHeight="1" x14ac:dyDescent="0.15">
      <c r="A125" s="24" t="s">
        <v>58</v>
      </c>
      <c r="B125" s="22" t="s">
        <v>201</v>
      </c>
      <c r="C125" s="16">
        <v>42475</v>
      </c>
      <c r="D125" s="22" t="s">
        <v>148</v>
      </c>
      <c r="E125" s="22" t="s">
        <v>230</v>
      </c>
      <c r="F125" s="22" t="s">
        <v>92</v>
      </c>
      <c r="G125" s="17">
        <v>21129406</v>
      </c>
      <c r="H125" s="17">
        <v>18090000</v>
      </c>
      <c r="I125" s="23">
        <f t="shared" si="5"/>
        <v>0.85599999999999998</v>
      </c>
      <c r="J125" s="39" t="s">
        <v>348</v>
      </c>
      <c r="K125" s="39" t="s">
        <v>349</v>
      </c>
      <c r="L125" s="39" t="s">
        <v>349</v>
      </c>
      <c r="M125" s="39" t="s">
        <v>349</v>
      </c>
      <c r="N125" s="42"/>
    </row>
    <row r="126" spans="1:14" s="8" customFormat="1" ht="69.95" customHeight="1" x14ac:dyDescent="0.15">
      <c r="A126" s="24" t="s">
        <v>59</v>
      </c>
      <c r="B126" s="22" t="s">
        <v>201</v>
      </c>
      <c r="C126" s="16">
        <v>42475</v>
      </c>
      <c r="D126" s="22" t="s">
        <v>148</v>
      </c>
      <c r="E126" s="22" t="s">
        <v>230</v>
      </c>
      <c r="F126" s="22" t="s">
        <v>92</v>
      </c>
      <c r="G126" s="17">
        <v>28531795</v>
      </c>
      <c r="H126" s="17">
        <v>28263600</v>
      </c>
      <c r="I126" s="23">
        <f t="shared" si="5"/>
        <v>0.99</v>
      </c>
      <c r="J126" s="39" t="s">
        <v>348</v>
      </c>
      <c r="K126" s="39" t="s">
        <v>349</v>
      </c>
      <c r="L126" s="39" t="s">
        <v>349</v>
      </c>
      <c r="M126" s="39" t="s">
        <v>349</v>
      </c>
      <c r="N126" s="42"/>
    </row>
    <row r="127" spans="1:14" s="8" customFormat="1" ht="69.95" customHeight="1" x14ac:dyDescent="0.15">
      <c r="A127" s="24" t="s">
        <v>18</v>
      </c>
      <c r="B127" s="22" t="s">
        <v>201</v>
      </c>
      <c r="C127" s="16">
        <v>42479</v>
      </c>
      <c r="D127" s="22" t="s">
        <v>187</v>
      </c>
      <c r="E127" s="22" t="s">
        <v>114</v>
      </c>
      <c r="F127" s="22" t="s">
        <v>92</v>
      </c>
      <c r="G127" s="17">
        <v>13700000</v>
      </c>
      <c r="H127" s="17">
        <v>13700000</v>
      </c>
      <c r="I127" s="23">
        <f t="shared" si="5"/>
        <v>1</v>
      </c>
      <c r="J127" s="39" t="s">
        <v>348</v>
      </c>
      <c r="K127" s="39" t="s">
        <v>349</v>
      </c>
      <c r="L127" s="39" t="s">
        <v>349</v>
      </c>
      <c r="M127" s="39" t="s">
        <v>349</v>
      </c>
      <c r="N127" s="42"/>
    </row>
    <row r="128" spans="1:14" s="8" customFormat="1" ht="69.95" customHeight="1" x14ac:dyDescent="0.15">
      <c r="A128" s="24" t="s">
        <v>274</v>
      </c>
      <c r="B128" s="22" t="s">
        <v>201</v>
      </c>
      <c r="C128" s="16">
        <v>42482</v>
      </c>
      <c r="D128" s="22" t="s">
        <v>144</v>
      </c>
      <c r="E128" s="22" t="s">
        <v>227</v>
      </c>
      <c r="F128" s="22" t="s">
        <v>92</v>
      </c>
      <c r="G128" s="17">
        <v>45758000</v>
      </c>
      <c r="H128" s="17">
        <v>45758000</v>
      </c>
      <c r="I128" s="23">
        <f t="shared" si="5"/>
        <v>1</v>
      </c>
      <c r="J128" s="39" t="s">
        <v>348</v>
      </c>
      <c r="K128" s="39" t="s">
        <v>349</v>
      </c>
      <c r="L128" s="39" t="s">
        <v>349</v>
      </c>
      <c r="M128" s="39" t="s">
        <v>349</v>
      </c>
      <c r="N128" s="42"/>
    </row>
    <row r="129" spans="1:14" s="8" customFormat="1" ht="69.95" customHeight="1" x14ac:dyDescent="0.15">
      <c r="A129" s="24" t="s">
        <v>299</v>
      </c>
      <c r="B129" s="22" t="s">
        <v>201</v>
      </c>
      <c r="C129" s="16">
        <v>42486</v>
      </c>
      <c r="D129" s="22" t="s">
        <v>188</v>
      </c>
      <c r="E129" s="22" t="s">
        <v>263</v>
      </c>
      <c r="F129" s="22" t="s">
        <v>92</v>
      </c>
      <c r="G129" s="17">
        <v>3078000</v>
      </c>
      <c r="H129" s="17">
        <v>3078000</v>
      </c>
      <c r="I129" s="23">
        <f t="shared" si="5"/>
        <v>1</v>
      </c>
      <c r="J129" s="39" t="s">
        <v>348</v>
      </c>
      <c r="K129" s="39" t="s">
        <v>349</v>
      </c>
      <c r="L129" s="39" t="s">
        <v>349</v>
      </c>
      <c r="M129" s="39" t="s">
        <v>349</v>
      </c>
      <c r="N129" s="40"/>
    </row>
    <row r="130" spans="1:14" s="18" customFormat="1" ht="69.95" customHeight="1" x14ac:dyDescent="0.15">
      <c r="A130" s="24" t="s">
        <v>49</v>
      </c>
      <c r="B130" s="22" t="s">
        <v>201</v>
      </c>
      <c r="C130" s="16">
        <v>42486</v>
      </c>
      <c r="D130" s="22" t="s">
        <v>125</v>
      </c>
      <c r="E130" s="22" t="s">
        <v>207</v>
      </c>
      <c r="F130" s="22" t="s">
        <v>92</v>
      </c>
      <c r="G130" s="17">
        <v>3019032</v>
      </c>
      <c r="H130" s="17">
        <v>3019032</v>
      </c>
      <c r="I130" s="23">
        <f t="shared" si="5"/>
        <v>1</v>
      </c>
      <c r="J130" s="39" t="s">
        <v>348</v>
      </c>
      <c r="K130" s="39" t="s">
        <v>349</v>
      </c>
      <c r="L130" s="39" t="s">
        <v>349</v>
      </c>
      <c r="M130" s="39" t="s">
        <v>349</v>
      </c>
      <c r="N130" s="42"/>
    </row>
    <row r="131" spans="1:14" s="18" customFormat="1" ht="69.95" customHeight="1" x14ac:dyDescent="0.15">
      <c r="A131" s="24" t="s">
        <v>300</v>
      </c>
      <c r="B131" s="22" t="s">
        <v>201</v>
      </c>
      <c r="C131" s="16">
        <v>42487</v>
      </c>
      <c r="D131" s="22" t="s">
        <v>188</v>
      </c>
      <c r="E131" s="22" t="s">
        <v>263</v>
      </c>
      <c r="F131" s="22" t="s">
        <v>92</v>
      </c>
      <c r="G131" s="17">
        <v>2916000</v>
      </c>
      <c r="H131" s="17">
        <v>2916000</v>
      </c>
      <c r="I131" s="23">
        <f t="shared" si="5"/>
        <v>1</v>
      </c>
      <c r="J131" s="39" t="s">
        <v>348</v>
      </c>
      <c r="K131" s="39" t="s">
        <v>349</v>
      </c>
      <c r="L131" s="39" t="s">
        <v>349</v>
      </c>
      <c r="M131" s="39" t="s">
        <v>349</v>
      </c>
      <c r="N131" s="42"/>
    </row>
    <row r="132" spans="1:14" s="18" customFormat="1" ht="69.95" customHeight="1" x14ac:dyDescent="0.15">
      <c r="A132" s="24" t="s">
        <v>32</v>
      </c>
      <c r="B132" s="22" t="s">
        <v>201</v>
      </c>
      <c r="C132" s="16">
        <v>42487</v>
      </c>
      <c r="D132" s="22" t="s">
        <v>130</v>
      </c>
      <c r="E132" s="22" t="s">
        <v>211</v>
      </c>
      <c r="F132" s="22" t="s">
        <v>92</v>
      </c>
      <c r="G132" s="17">
        <v>11947392</v>
      </c>
      <c r="H132" s="17">
        <v>11947392</v>
      </c>
      <c r="I132" s="23">
        <f t="shared" si="5"/>
        <v>1</v>
      </c>
      <c r="J132" s="39" t="s">
        <v>348</v>
      </c>
      <c r="K132" s="39" t="s">
        <v>349</v>
      </c>
      <c r="L132" s="39" t="s">
        <v>349</v>
      </c>
      <c r="M132" s="39" t="s">
        <v>349</v>
      </c>
      <c r="N132" s="42"/>
    </row>
    <row r="133" spans="1:14" s="18" customFormat="1" ht="69.95" customHeight="1" x14ac:dyDescent="0.15">
      <c r="A133" s="24" t="s">
        <v>335</v>
      </c>
      <c r="B133" s="22" t="s">
        <v>201</v>
      </c>
      <c r="C133" s="16">
        <v>42487</v>
      </c>
      <c r="D133" s="22" t="s">
        <v>140</v>
      </c>
      <c r="E133" s="22" t="s">
        <v>225</v>
      </c>
      <c r="F133" s="22" t="s">
        <v>92</v>
      </c>
      <c r="G133" s="17">
        <v>1490400</v>
      </c>
      <c r="H133" s="17">
        <v>1490400</v>
      </c>
      <c r="I133" s="23">
        <f t="shared" si="5"/>
        <v>1</v>
      </c>
      <c r="J133" s="39" t="s">
        <v>348</v>
      </c>
      <c r="K133" s="39" t="s">
        <v>349</v>
      </c>
      <c r="L133" s="39" t="s">
        <v>349</v>
      </c>
      <c r="M133" s="39" t="s">
        <v>349</v>
      </c>
      <c r="N133" s="42"/>
    </row>
    <row r="134" spans="1:14" s="18" customFormat="1" ht="69.95" customHeight="1" x14ac:dyDescent="0.15">
      <c r="A134" s="24" t="s">
        <v>301</v>
      </c>
      <c r="B134" s="22" t="s">
        <v>201</v>
      </c>
      <c r="C134" s="16">
        <v>42503</v>
      </c>
      <c r="D134" s="22" t="s">
        <v>188</v>
      </c>
      <c r="E134" s="22" t="s">
        <v>263</v>
      </c>
      <c r="F134" s="22" t="s">
        <v>92</v>
      </c>
      <c r="G134" s="17">
        <v>2608200</v>
      </c>
      <c r="H134" s="17">
        <v>2608200</v>
      </c>
      <c r="I134" s="23">
        <f t="shared" si="5"/>
        <v>1</v>
      </c>
      <c r="J134" s="39" t="s">
        <v>348</v>
      </c>
      <c r="K134" s="39" t="s">
        <v>349</v>
      </c>
      <c r="L134" s="39" t="s">
        <v>349</v>
      </c>
      <c r="M134" s="39" t="s">
        <v>349</v>
      </c>
      <c r="N134" s="42"/>
    </row>
    <row r="135" spans="1:14" s="18" customFormat="1" ht="69.95" customHeight="1" x14ac:dyDescent="0.15">
      <c r="A135" s="24" t="s">
        <v>320</v>
      </c>
      <c r="B135" s="22" t="s">
        <v>201</v>
      </c>
      <c r="C135" s="16">
        <v>42503</v>
      </c>
      <c r="D135" s="22" t="s">
        <v>189</v>
      </c>
      <c r="E135" s="22" t="s">
        <v>115</v>
      </c>
      <c r="F135" s="22" t="s">
        <v>92</v>
      </c>
      <c r="G135" s="17">
        <v>6850000</v>
      </c>
      <c r="H135" s="17">
        <v>6850000</v>
      </c>
      <c r="I135" s="23">
        <f t="shared" si="5"/>
        <v>1</v>
      </c>
      <c r="J135" s="39" t="s">
        <v>348</v>
      </c>
      <c r="K135" s="39" t="s">
        <v>349</v>
      </c>
      <c r="L135" s="39" t="s">
        <v>349</v>
      </c>
      <c r="M135" s="39" t="s">
        <v>349</v>
      </c>
      <c r="N135" s="42"/>
    </row>
    <row r="136" spans="1:14" s="18" customFormat="1" ht="69.95" customHeight="1" x14ac:dyDescent="0.15">
      <c r="A136" s="24" t="s">
        <v>64</v>
      </c>
      <c r="B136" s="22" t="s">
        <v>201</v>
      </c>
      <c r="C136" s="16">
        <v>42517</v>
      </c>
      <c r="D136" s="22" t="s">
        <v>190</v>
      </c>
      <c r="E136" s="22" t="s">
        <v>264</v>
      </c>
      <c r="F136" s="22" t="s">
        <v>92</v>
      </c>
      <c r="G136" s="17">
        <v>7228440</v>
      </c>
      <c r="H136" s="17">
        <v>7228440</v>
      </c>
      <c r="I136" s="23">
        <f t="shared" si="5"/>
        <v>1</v>
      </c>
      <c r="J136" s="39">
        <v>2</v>
      </c>
      <c r="K136" s="39" t="s">
        <v>101</v>
      </c>
      <c r="L136" s="39" t="s">
        <v>102</v>
      </c>
      <c r="M136" s="39">
        <v>1</v>
      </c>
      <c r="N136" s="42"/>
    </row>
    <row r="137" spans="1:14" s="18" customFormat="1" ht="69.95" customHeight="1" x14ac:dyDescent="0.15">
      <c r="A137" s="24" t="s">
        <v>42</v>
      </c>
      <c r="B137" s="22" t="s">
        <v>201</v>
      </c>
      <c r="C137" s="16">
        <v>42524</v>
      </c>
      <c r="D137" s="22" t="s">
        <v>192</v>
      </c>
      <c r="E137" s="22" t="s">
        <v>199</v>
      </c>
      <c r="F137" s="22" t="s">
        <v>92</v>
      </c>
      <c r="G137" s="17">
        <v>1992839</v>
      </c>
      <c r="H137" s="17">
        <v>1863000</v>
      </c>
      <c r="I137" s="23">
        <f t="shared" si="5"/>
        <v>0.93400000000000005</v>
      </c>
      <c r="J137" s="39" t="s">
        <v>348</v>
      </c>
      <c r="K137" s="39" t="s">
        <v>349</v>
      </c>
      <c r="L137" s="39" t="s">
        <v>349</v>
      </c>
      <c r="M137" s="39" t="s">
        <v>349</v>
      </c>
      <c r="N137" s="42"/>
    </row>
    <row r="138" spans="1:14" s="18" customFormat="1" ht="69.95" customHeight="1" x14ac:dyDescent="0.15">
      <c r="A138" s="24" t="s">
        <v>19</v>
      </c>
      <c r="B138" s="22" t="s">
        <v>201</v>
      </c>
      <c r="C138" s="16">
        <v>42536</v>
      </c>
      <c r="D138" s="22" t="s">
        <v>191</v>
      </c>
      <c r="E138" s="22" t="s">
        <v>265</v>
      </c>
      <c r="F138" s="22" t="s">
        <v>92</v>
      </c>
      <c r="G138" s="17">
        <v>39867000</v>
      </c>
      <c r="H138" s="17">
        <v>39867000</v>
      </c>
      <c r="I138" s="23">
        <f t="shared" si="5"/>
        <v>1</v>
      </c>
      <c r="J138" s="39" t="s">
        <v>348</v>
      </c>
      <c r="K138" s="39" t="s">
        <v>349</v>
      </c>
      <c r="L138" s="39" t="s">
        <v>349</v>
      </c>
      <c r="M138" s="39" t="s">
        <v>349</v>
      </c>
      <c r="N138" s="42"/>
    </row>
    <row r="139" spans="1:14" s="18" customFormat="1" ht="69.95" customHeight="1" x14ac:dyDescent="0.15">
      <c r="A139" s="24" t="s">
        <v>20</v>
      </c>
      <c r="B139" s="22" t="s">
        <v>201</v>
      </c>
      <c r="C139" s="16">
        <v>42536</v>
      </c>
      <c r="D139" s="22" t="s">
        <v>191</v>
      </c>
      <c r="E139" s="22" t="s">
        <v>265</v>
      </c>
      <c r="F139" s="22" t="s">
        <v>92</v>
      </c>
      <c r="G139" s="17">
        <v>113025000</v>
      </c>
      <c r="H139" s="17">
        <v>113025000</v>
      </c>
      <c r="I139" s="23">
        <f t="shared" si="5"/>
        <v>1</v>
      </c>
      <c r="J139" s="39" t="s">
        <v>348</v>
      </c>
      <c r="K139" s="39" t="s">
        <v>349</v>
      </c>
      <c r="L139" s="39" t="s">
        <v>349</v>
      </c>
      <c r="M139" s="39" t="s">
        <v>349</v>
      </c>
      <c r="N139" s="42"/>
    </row>
    <row r="140" spans="1:14" s="18" customFormat="1" ht="69.95" customHeight="1" x14ac:dyDescent="0.15">
      <c r="A140" s="24" t="s">
        <v>79</v>
      </c>
      <c r="B140" s="22" t="s">
        <v>201</v>
      </c>
      <c r="C140" s="16">
        <v>42548</v>
      </c>
      <c r="D140" s="22" t="s">
        <v>150</v>
      </c>
      <c r="E140" s="22" t="s">
        <v>204</v>
      </c>
      <c r="F140" s="22" t="s">
        <v>92</v>
      </c>
      <c r="G140" s="17">
        <v>1474200</v>
      </c>
      <c r="H140" s="17">
        <v>1474200</v>
      </c>
      <c r="I140" s="23">
        <f t="shared" si="5"/>
        <v>1</v>
      </c>
      <c r="J140" s="39" t="s">
        <v>348</v>
      </c>
      <c r="K140" s="39" t="s">
        <v>349</v>
      </c>
      <c r="L140" s="39" t="s">
        <v>349</v>
      </c>
      <c r="M140" s="39" t="s">
        <v>349</v>
      </c>
      <c r="N140" s="42"/>
    </row>
    <row r="141" spans="1:14" s="18" customFormat="1" ht="69.95" customHeight="1" x14ac:dyDescent="0.15">
      <c r="A141" s="24" t="s">
        <v>35</v>
      </c>
      <c r="B141" s="22" t="s">
        <v>201</v>
      </c>
      <c r="C141" s="16">
        <v>42548</v>
      </c>
      <c r="D141" s="22" t="s">
        <v>150</v>
      </c>
      <c r="E141" s="22" t="s">
        <v>204</v>
      </c>
      <c r="F141" s="22" t="s">
        <v>92</v>
      </c>
      <c r="G141" s="17">
        <v>1734480</v>
      </c>
      <c r="H141" s="17">
        <v>1734480</v>
      </c>
      <c r="I141" s="23">
        <f t="shared" si="5"/>
        <v>1</v>
      </c>
      <c r="J141" s="39" t="s">
        <v>348</v>
      </c>
      <c r="K141" s="39" t="s">
        <v>349</v>
      </c>
      <c r="L141" s="39" t="s">
        <v>349</v>
      </c>
      <c r="M141" s="39" t="s">
        <v>349</v>
      </c>
      <c r="N141" s="42"/>
    </row>
    <row r="142" spans="1:14" s="20" customFormat="1" ht="69.95" customHeight="1" x14ac:dyDescent="0.15">
      <c r="A142" s="24" t="s">
        <v>326</v>
      </c>
      <c r="B142" s="22" t="s">
        <v>201</v>
      </c>
      <c r="C142" s="16">
        <v>42549</v>
      </c>
      <c r="D142" s="22" t="s">
        <v>327</v>
      </c>
      <c r="E142" s="22" t="s">
        <v>328</v>
      </c>
      <c r="F142" s="22" t="s">
        <v>92</v>
      </c>
      <c r="G142" s="17">
        <v>972000</v>
      </c>
      <c r="H142" s="17">
        <v>972000</v>
      </c>
      <c r="I142" s="23">
        <f t="shared" si="5"/>
        <v>1</v>
      </c>
      <c r="J142" s="39" t="s">
        <v>348</v>
      </c>
      <c r="K142" s="39" t="s">
        <v>349</v>
      </c>
      <c r="L142" s="39" t="s">
        <v>349</v>
      </c>
      <c r="M142" s="39" t="s">
        <v>349</v>
      </c>
      <c r="N142" s="42"/>
    </row>
    <row r="143" spans="1:14" s="18" customFormat="1" ht="69.95" customHeight="1" x14ac:dyDescent="0.15">
      <c r="A143" s="24" t="s">
        <v>28</v>
      </c>
      <c r="B143" s="22" t="s">
        <v>201</v>
      </c>
      <c r="C143" s="16">
        <v>42550</v>
      </c>
      <c r="D143" s="22" t="s">
        <v>195</v>
      </c>
      <c r="E143" s="22" t="s">
        <v>212</v>
      </c>
      <c r="F143" s="22" t="s">
        <v>92</v>
      </c>
      <c r="G143" s="17">
        <v>15881724</v>
      </c>
      <c r="H143" s="17">
        <v>15881724</v>
      </c>
      <c r="I143" s="23">
        <f t="shared" si="5"/>
        <v>1</v>
      </c>
      <c r="J143" s="39" t="s">
        <v>348</v>
      </c>
      <c r="K143" s="39" t="s">
        <v>349</v>
      </c>
      <c r="L143" s="39" t="s">
        <v>349</v>
      </c>
      <c r="M143" s="39" t="s">
        <v>349</v>
      </c>
      <c r="N143" s="42"/>
    </row>
    <row r="144" spans="1:14" s="18" customFormat="1" ht="69.95" customHeight="1" x14ac:dyDescent="0.15">
      <c r="A144" s="24" t="s">
        <v>43</v>
      </c>
      <c r="B144" s="22" t="s">
        <v>201</v>
      </c>
      <c r="C144" s="16">
        <v>42551</v>
      </c>
      <c r="D144" s="22" t="s">
        <v>193</v>
      </c>
      <c r="E144" s="22" t="s">
        <v>347</v>
      </c>
      <c r="F144" s="22" t="s">
        <v>92</v>
      </c>
      <c r="G144" s="17">
        <v>2836310</v>
      </c>
      <c r="H144" s="17">
        <v>2836310</v>
      </c>
      <c r="I144" s="23">
        <f t="shared" si="5"/>
        <v>1</v>
      </c>
      <c r="J144" s="39" t="s">
        <v>348</v>
      </c>
      <c r="K144" s="39" t="s">
        <v>349</v>
      </c>
      <c r="L144" s="39" t="s">
        <v>349</v>
      </c>
      <c r="M144" s="39" t="s">
        <v>349</v>
      </c>
      <c r="N144" s="42"/>
    </row>
    <row r="145" spans="1:14" s="18" customFormat="1" ht="69.95" customHeight="1" x14ac:dyDescent="0.15">
      <c r="A145" s="24" t="s">
        <v>321</v>
      </c>
      <c r="B145" s="22" t="s">
        <v>201</v>
      </c>
      <c r="C145" s="16">
        <v>42551</v>
      </c>
      <c r="D145" s="22" t="s">
        <v>194</v>
      </c>
      <c r="E145" s="22" t="s">
        <v>266</v>
      </c>
      <c r="F145" s="22" t="s">
        <v>92</v>
      </c>
      <c r="G145" s="17">
        <v>14400000</v>
      </c>
      <c r="H145" s="17">
        <v>14400000</v>
      </c>
      <c r="I145" s="23">
        <f t="shared" si="5"/>
        <v>1</v>
      </c>
      <c r="J145" s="39" t="s">
        <v>348</v>
      </c>
      <c r="K145" s="39" t="s">
        <v>349</v>
      </c>
      <c r="L145" s="39" t="s">
        <v>349</v>
      </c>
      <c r="M145" s="39" t="s">
        <v>349</v>
      </c>
      <c r="N145" s="42"/>
    </row>
    <row r="146" spans="1:14" x14ac:dyDescent="0.15">
      <c r="B146" s="34" t="s">
        <v>354</v>
      </c>
      <c r="C146" s="35"/>
      <c r="D146" s="35"/>
      <c r="E146" s="35"/>
      <c r="F146" s="35"/>
      <c r="G146" s="43"/>
      <c r="H146" s="35"/>
      <c r="I146" s="43"/>
      <c r="J146" s="35"/>
      <c r="K146" s="44"/>
      <c r="L146" s="44"/>
      <c r="M146" s="44"/>
      <c r="N146" s="34"/>
    </row>
  </sheetData>
  <customSheetViews>
    <customSheetView guid="{A0EC3A8C-9154-40C5-8747-ED1E1D4BD7A5}" scale="65" showPageBreaks="1" view="pageBreakPreview" topLeftCell="H1">
      <selection activeCell="K9" sqref="K9"/>
    </customSheetView>
  </customSheetViews>
  <mergeCells count="13">
    <mergeCell ref="A2:N2"/>
    <mergeCell ref="N6:N7"/>
    <mergeCell ref="A6:A7"/>
    <mergeCell ref="B6:B7"/>
    <mergeCell ref="C6:C7"/>
    <mergeCell ref="F6:F7"/>
    <mergeCell ref="G6:G7"/>
    <mergeCell ref="H6:H7"/>
    <mergeCell ref="D6:D7"/>
    <mergeCell ref="I6:I7"/>
    <mergeCell ref="J6:J7"/>
    <mergeCell ref="K6:M6"/>
    <mergeCell ref="E6:E7"/>
  </mergeCells>
  <phoneticPr fontId="3"/>
  <pageMargins left="0.70866141732283472" right="0.70866141732283472" top="0.74803149606299213" bottom="0.74803149606299213" header="0.31496062992125984" footer="0.31496062992125984"/>
  <pageSetup paperSize="9" scale="35"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A0EC3A8C-9154-40C5-8747-ED1E1D4BD7A5}" state="hidden"/>
  </customSheetView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5C87F-5067-4564-9124-92E0B1DE0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63E37A-79FD-4E4B-A587-25D9A5AD49B1}">
  <ds:schemaRefs>
    <ds:schemaRef ds:uri="http://schemas.openxmlformats.org/package/2006/metadata/core-propertie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28第1四半期庁費随契</vt:lpstr>
      <vt:lpstr>Sheet1</vt:lpstr>
      <vt:lpstr>'28第1四半期庁費随契'!Print_Area</vt:lpstr>
      <vt:lpstr>'28第1四半期庁費随契'!Print_Titles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HP掲載作業者</dc:creator>
  <cp:lastModifiedBy>HP掲載作業者</cp:lastModifiedBy>
  <cp:lastPrinted>2016-09-27T23:52:56Z</cp:lastPrinted>
  <dcterms:created xsi:type="dcterms:W3CDTF">2012-11-14T23:56:55Z</dcterms:created>
  <dcterms:modified xsi:type="dcterms:W3CDTF">2016-10-14T02:53:01Z</dcterms:modified>
</cp:coreProperties>
</file>