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0" yWindow="30" windowWidth="15225" windowHeight="77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70" i="3" l="1"/>
  <c r="AM71" i="3"/>
  <c r="AL948" i="3" l="1"/>
  <c r="AL915" i="3" l="1"/>
  <c r="AL882" i="3" l="1"/>
  <c r="AL849" i="3"/>
  <c r="AL816" i="3"/>
  <c r="AU760" i="3"/>
  <c r="Y760"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<sst xmlns="http://schemas.openxmlformats.org/spreadsheetml/2006/main" count="2863" uniqueCount="645">
  <si>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</si>
  <si>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</si>
  <si>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</si>
  <si>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</si>
  <si>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</si>
  <si>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</si>
  <si>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</si>
  <si>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</si>
  <si>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</si>
  <si>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</si>
  <si>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</si>
  <si>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</si>
  <si>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</si>
  <si>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</si>
  <si>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</si>
  <si>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</si>
  <si>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</si>
  <si>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</si>
  <si>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</si>
  <si>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</si>
  <si>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</si>
  <si>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</si>
  <si>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</si>
  <si>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</si>
  <si>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</si>
  <si>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</si>
  <si>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</si>
  <si>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</si>
  <si>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</si>
  <si>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</si>
  <si>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</si>
  <si>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</si>
  <si>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</si>
  <si>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</si>
  <si>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</si>
  <si>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</si>
  <si>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</si>
  <si>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</si>
  <si>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</si>
  <si>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</si>
  <si>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</si>
  <si>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</si>
  <si>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</si>
  <si>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</si>
  <si>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</si>
  <si>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</si>
  <si>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</si>
  <si>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</si>
  <si>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</si>
  <si>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</si>
  <si>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</si>
  <si>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</si>
  <si>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</si>
  <si>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</si>
  <si>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</si>
  <si>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</si>
  <si>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</si>
  <si>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</si>
  <si>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</si>
  <si>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</si>
  <si>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</si>
  <si>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</si>
  <si>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</si>
  <si>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</si>
  <si>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</si>
  <si>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</si>
  <si>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</si>
  <si>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</si>
  <si>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</si>
  <si>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</si>
  <si>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</si>
  <si>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</si>
  <si>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</si>
  <si>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</si>
  <si>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</si>
  <si>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</si>
  <si>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</si>
  <si>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</si>
  <si>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</si>
  <si>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</si>
  <si>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</si>
  <si>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</si>
  <si>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</si>
  <si>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</si>
  <si>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</si>
  <si>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</si>
  <si>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</si>
  <si>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</si>
  <si>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</si>
  <si>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</si>
  <si>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</si>
  <si>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</si>
  <si>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</si>
  <si>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</si>
  <si>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</si>
  <si>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</si>
  <si>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</si>
  <si>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</si>
  <si>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</si>
  <si>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</si>
  <si>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</si>
  <si>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</si>
  <si>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</si>
  <si>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</si>
  <si>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</si>
  <si>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</si>
  <si>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</si>
  <si>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</si>
  <si>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</si>
  <si>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</si>
  <si>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</si>
  <si>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</si>
  <si>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</si>
  <si>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</si>
  <si>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</si>
  <si>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</si>
  <si>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</si>
  <si>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</si>
  <si>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</si>
  <si>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</si>
  <si>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</si>
  <si>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</si>
  <si>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</si>
  <si>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</si>
  <si>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</si>
  <si>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</si>
  <si>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</si>
  <si>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</si>
  <si>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</si>
  <si>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</si>
  <si>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</si>
  <si>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</si>
  <si>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</si>
  <si>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</si>
  <si>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</si>
  <si>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</si>
  <si>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</si>
  <si>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</si>
  <si>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</si>
  <si>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</si>
  <si>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</si>
  <si>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</si>
  <si>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</si>
  <si>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</si>
  <si>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</si>
  <si>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</si>
  <si>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</si>
  <si>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</si>
  <si>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</si>
  <si>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</si>
  <si>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</si>
  <si>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</si>
  <si>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</si>
  <si>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</si>
  <si>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</si>
  <si>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</si>
  <si>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</si>
  <si>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</si>
  <si>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</si>
  <si>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</si>
  <si>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</si>
  <si>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</si>
  <si>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</si>
  <si>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</si>
  <si>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</si>
  <si>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</si>
  <si>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</si>
  <si>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</si>
  <si>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</si>
  <si>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</si>
  <si>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</si>
  <si>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</si>
  <si>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</si>
  <si>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</si>
  <si>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</si>
  <si>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</si>
  <si>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</si>
  <si>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</si>
  <si>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</si>
  <si>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</si>
  <si>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</si>
  <si>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</si>
  <si>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</si>
  <si>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</si>
  <si>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</si>
  <si>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</si>
  <si>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</si>
  <si>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</si>
  <si>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</si>
  <si>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</si>
  <si>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</si>
  <si>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</si>
  <si>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</si>
  <si>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</si>
  <si>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</si>
  <si>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</si>
  <si>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</si>
  <si>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</si>
  <si>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</si>
  <si>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</si>
  <si>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</si>
  <si>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</si>
  <si>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</si>
  <si>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</si>
  <si>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</si>
  <si>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</si>
  <si>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</si>
  <si>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</si>
  <si>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</si>
  <si>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</si>
  <si>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</si>
  <si>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</si>
  <si>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</si>
  <si>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</si>
  <si>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</si>
  <si>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</si>
  <si>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</si>
  <si>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</si>
  <si>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</si>
  <si>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</si>
  <si>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</si>
  <si>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</si>
  <si>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</si>
  <si>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</si>
  <si>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</si>
  <si>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</si>
  <si>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</si>
  <si>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</si>
  <si>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</si>
  <si>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</si>
  <si>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</si>
  <si>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</si>
  <si>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</si>
  <si>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</si>
  <si>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</si>
  <si>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</si>
  <si>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</si>
  <si>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</si>
  <si>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</si>
  <si>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</si>
  <si>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</si>
  <si>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</si>
  <si>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</si>
  <si>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</si>
  <si>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</si>
  <si>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</si>
  <si>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</si>
  <si>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</si>
  <si>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</si>
  <si>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</si>
  <si>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</si>
  <si>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</si>
  <si>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</si>
  <si>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</si>
  <si>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</si>
  <si>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</si>
  <si>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</si>
  <si>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</si>
  <si>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</si>
  <si>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</si>
  <si>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</si>
  <si>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</si>
  <si>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</si>
  <si>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</si>
  <si>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</si>
  <si>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</si>
  <si>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</si>
  <si>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</si>
  <si>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</si>
  <si>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</si>
  <si>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</si>
  <si>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</si>
  <si>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</si>
  <si>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</si>
  <si>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</si>
  <si>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</si>
  <si>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</si>
  <si>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</si>
  <si>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</si>
  <si>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</si>
  <si>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</si>
  <si>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</si>
  <si>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</si>
  <si>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</si>
  <si>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</si>
  <si>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</si>
  <si>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</si>
  <si>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</si>
  <si>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</si>
  <si>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</si>
  <si>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</si>
  <si>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</si>
  <si>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</si>
  <si>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</si>
  <si>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</si>
  <si>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</si>
  <si>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</si>
  <si>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</si>
  <si>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</si>
  <si>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</si>
  <si>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</si>
  <si>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</si>
  <si>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</si>
  <si>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</si>
  <si>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</si>
  <si>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</si>
  <si>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</si>
  <si>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</si>
  <si>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</si>
  <si>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</si>
  <si>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</si>
  <si>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</si>
  <si>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</si>
  <si>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</si>
  <si>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</si>
  <si>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</si>
  <si>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</si>
  <si>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</si>
  <si>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</si>
  <si>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</si>
  <si>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</si>
  <si>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</si>
  <si>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</si>
  <si>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</si>
  <si>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</si>
  <si>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</si>
  <si>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</si>
  <si>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</si>
  <si>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</si>
  <si>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</si>
  <si>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</si>
  <si>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</si>
  <si>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</si>
  <si>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</si>
  <si>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</si>
  <si>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</si>
  <si>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</si>
  <si>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</si>
  <si>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</si>
  <si>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</si>
  <si>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</si>
  <si>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</si>
  <si>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</si>
  <si>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</si>
  <si>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</si>
  <si>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</si>
  <si>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</si>
  <si>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</si>
  <si>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</si>
  <si>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</si>
  <si>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</si>
  <si>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</si>
  <si>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</si>
  <si>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</si>
  <si>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</si>
  <si>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</si>
  <si>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</si>
  <si>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</si>
  <si>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</si>
  <si>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</si>
  <si>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</si>
  <si>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</si>
  <si>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</si>
  <si>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</si>
  <si>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</si>
  <si>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</si>
  <si>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</si>
  <si>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</si>
  <si>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</si>
  <si>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</si>
  <si>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</si>
  <si>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</si>
  <si>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</si>
  <si>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</si>
  <si>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</si>
  <si>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</si>
  <si>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</si>
  <si>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</si>
  <si>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</si>
  <si>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</si>
  <si>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</si>
  <si>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</si>
  <si>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</si>
  <si>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</si>
  <si>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</si>
  <si>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</si>
  <si>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</si>
  <si>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</si>
  <si>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</si>
  <si>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</si>
  <si>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</si>
  <si>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</si>
  <si>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</si>
  <si>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</si>
  <si>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</si>
  <si>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</si>
  <si>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</si>
  <si>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</si>
  <si>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</si>
  <si>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</si>
  <si>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</si>
  <si>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</si>
  <si>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</si>
  <si>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</si>
  <si>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</si>
  <si>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</si>
  <si>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</si>
  <si>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</si>
  <si>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</si>
  <si>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</si>
  <si>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</si>
  <si>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</si>
  <si>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</si>
  <si>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</si>
  <si>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</si>
  <si>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</si>
  <si>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</si>
  <si>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</si>
  <si>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</si>
  <si>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</si>
  <si>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</si>
  <si>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</si>
  <si>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</si>
  <si>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</si>
  <si>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</si>
  <si>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</si>
  <si>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</si>
  <si>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</si>
  <si>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</si>
  <si>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</si>
  <si>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</si>
  <si>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</si>
  <si>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</si>
  <si>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</si>
  <si>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</si>
  <si>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</si>
  <si>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</si>
  <si>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</si>
  <si>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</si>
  <si>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</si>
  <si>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</si>
  <si>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</si>
  <si>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</si>
  <si>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</si>
  <si>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</si>
  <si>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</si>
  <si>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</si>
  <si>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</si>
  <si>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</si>
  <si>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</si>
  <si>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</si>
  <si>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</si>
  <si>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</si>
  <si>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</si>
  <si>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</si>
  <si>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</si>
  <si>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</si>
  <si>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</si>
  <si>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</si>
  <si>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</si>
  <si>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</si>
  <si>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</si>
  <si>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</si>
  <si>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</si>
  <si>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</si>
  <si>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</si>
  <si>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</si>
  <si>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</si>
  <si>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</si>
  <si>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</si>
  <si>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</si>
  <si>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</si>
  <si>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</si>
  <si>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</si>
  <si>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</si>
  <si>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</si>
  <si>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</si>
  <si>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</si>
  <si>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</si>
  <si>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</si>
  <si>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</si>
  <si>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</si>
  <si>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</si>
  <si>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</si>
  <si>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</si>
  <si>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</si>
  <si>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</si>
  <si>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</si>
  <si>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</si>
  <si>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</si>
  <si>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</si>
  <si>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</si>
  <si>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</si>
  <si>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</si>
  <si>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</si>
  <si>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</si>
  <si>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</si>
  <si>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</si>
  <si>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</si>
  <si>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</si>
  <si>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</si>
  <si>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</si>
  <si>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</si>
  <si>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</si>
  <si>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</si>
  <si>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</si>
  <si>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</si>
  <si>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</si>
  <si>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</si>
  <si>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国際原子力発電安全協力推進事業</t>
    <phoneticPr fontId="5"/>
  </si>
  <si>
    <t>国際室</t>
    <rPh sb="0" eb="3">
      <t>コクサイシツ</t>
    </rPh>
    <phoneticPr fontId="5"/>
  </si>
  <si>
    <t>国際室長　藤田　健一</t>
    <phoneticPr fontId="5"/>
  </si>
  <si>
    <t>原子力規制委員会原子力規制庁長官官房</t>
    <phoneticPr fontId="5"/>
  </si>
  <si>
    <t>○</t>
  </si>
  <si>
    <t>-</t>
    <phoneticPr fontId="5"/>
  </si>
  <si>
    <t>-</t>
    <phoneticPr fontId="5"/>
  </si>
  <si>
    <t>-</t>
    <phoneticPr fontId="5"/>
  </si>
  <si>
    <t>人</t>
    <rPh sb="0" eb="1">
      <t>ニン</t>
    </rPh>
    <phoneticPr fontId="5"/>
  </si>
  <si>
    <t>回</t>
    <rPh sb="0" eb="1">
      <t>カイ</t>
    </rPh>
    <phoneticPr fontId="5"/>
  </si>
  <si>
    <t>-</t>
    <phoneticPr fontId="5"/>
  </si>
  <si>
    <t>-</t>
    <phoneticPr fontId="5"/>
  </si>
  <si>
    <t>① 原子力導入新興国を対象とした研修の実施回数：〔単位：回〕</t>
    <phoneticPr fontId="5"/>
  </si>
  <si>
    <t>② 国際情報共有ネットワークに公開する情報（データベース）の分野数：〔単位：分野〕</t>
    <phoneticPr fontId="5"/>
  </si>
  <si>
    <t>分野</t>
    <rPh sb="0" eb="2">
      <t>ブンヤ</t>
    </rPh>
    <phoneticPr fontId="5"/>
  </si>
  <si>
    <t>百万円</t>
    <rPh sb="0" eb="2">
      <t>ヒャクマン</t>
    </rPh>
    <rPh sb="2" eb="3">
      <t>エン</t>
    </rPh>
    <phoneticPr fontId="5"/>
  </si>
  <si>
    <t>百万円／回</t>
    <phoneticPr fontId="5"/>
  </si>
  <si>
    <t>30/5</t>
    <phoneticPr fontId="5"/>
  </si>
  <si>
    <t>50/5</t>
    <phoneticPr fontId="5"/>
  </si>
  <si>
    <t>② 国際情報共有ネットワーク事業の支出額／国際情報共有ネットワークに公開する情報の分野数 （分野）</t>
    <phoneticPr fontId="5"/>
  </si>
  <si>
    <t>百万円/分野</t>
    <phoneticPr fontId="5"/>
  </si>
  <si>
    <t>13/5</t>
    <phoneticPr fontId="5"/>
  </si>
  <si>
    <t>40/5</t>
    <phoneticPr fontId="5"/>
  </si>
  <si>
    <t>原子力導入新興国研修事業</t>
    <phoneticPr fontId="5"/>
  </si>
  <si>
    <t>国際情報共有ネットワーク構築</t>
    <phoneticPr fontId="5"/>
  </si>
  <si>
    <t>その他</t>
    <rPh sb="2" eb="3">
      <t>タ</t>
    </rPh>
    <phoneticPr fontId="5"/>
  </si>
  <si>
    <t>-</t>
    <phoneticPr fontId="5"/>
  </si>
  <si>
    <t>△</t>
  </si>
  <si>
    <t>本事業は、規制庁職員の知識レベル向上を図ることなど、原子力規制に取り組んでいる国（原子力規制委員会）が自ら実施する事業であり、地方自治体、民間等に委ねることは適切ではない。</t>
    <phoneticPr fontId="5"/>
  </si>
  <si>
    <t>我が国の原子力規制の取組状況の海外発信、海外の最新規制情報の収集、規制庁職員の知識レベル向上を図ることは、我が国の原子力規制向上のため優先度が高い事業である。</t>
    <phoneticPr fontId="5"/>
  </si>
  <si>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phoneticPr fontId="5"/>
  </si>
  <si>
    <t>本事業は、規制庁職員の知識レベル向上を図ることなど、原子力規制に取り組んでいる国が自ら実施する事業であり、国が全額負担することは妥当である。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</si>
  <si>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</si>
  <si>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t>
  </si>
  <si>
    <t>-</t>
    <phoneticPr fontId="5"/>
  </si>
  <si>
    <t>真に必要な仕様書を策定し、当該仕様書に即した事業内容に即したものであることを確認している。</t>
    <phoneticPr fontId="5"/>
  </si>
  <si>
    <t>原子力規制に係る最新知識・情報の収集・発信し、情報交換に係る環境整備を着実に進めてきている。また、規制庁職員の知識・経験・能力の向上にも資することができている。</t>
    <phoneticPr fontId="5"/>
  </si>
  <si>
    <t>本事業は、国が自ら実施することが必要な事業であり、国が本来行うべきとする本事業の形態の他の手段・方法等を採ることは考え難い。</t>
    <phoneticPr fontId="5"/>
  </si>
  <si>
    <t>活動実績は当初見込みに見合ったものとなっている。</t>
    <phoneticPr fontId="5"/>
  </si>
  <si>
    <t>-</t>
    <phoneticPr fontId="5"/>
  </si>
  <si>
    <t>-</t>
    <phoneticPr fontId="5"/>
  </si>
  <si>
    <t>-</t>
    <phoneticPr fontId="5"/>
  </si>
  <si>
    <r>
      <rPr>
        <sz val="11"/>
        <rFont val="ＭＳ Ｐゴシック"/>
        <family val="3"/>
        <charset val="128"/>
      </rPr>
      <t>00</t>
    </r>
    <r>
      <rPr>
        <sz val="11"/>
        <rFont val="ＭＳ Ｐゴシック"/>
        <family val="3"/>
        <charset val="128"/>
      </rPr>
      <t>4</t>
    </r>
    <phoneticPr fontId="5"/>
  </si>
  <si>
    <t>0003</t>
    <phoneticPr fontId="5"/>
  </si>
  <si>
    <t>B. 東武トップツアーズ（株）</t>
    <phoneticPr fontId="5"/>
  </si>
  <si>
    <t>A. 東武トップツアーズ（株）</t>
    <phoneticPr fontId="5"/>
  </si>
  <si>
    <t>東武トップツアーズ（株）</t>
    <phoneticPr fontId="5"/>
  </si>
  <si>
    <t>東武トップツアーズ（株）</t>
    <phoneticPr fontId="5"/>
  </si>
  <si>
    <t>C. （株）原子力発電訓練センター</t>
    <phoneticPr fontId="5"/>
  </si>
  <si>
    <t>原子力導入新興国規制者向け実務研修の支援（ベトナム）</t>
    <phoneticPr fontId="5"/>
  </si>
  <si>
    <t>原子力導入新興国規制者向け実務研修の支援（トルコ）</t>
    <phoneticPr fontId="5"/>
  </si>
  <si>
    <t>原子力導入新興国規制者向けPWR 発電所の運転のシミュレータ研修（ベトナム、トルコ）</t>
    <phoneticPr fontId="5"/>
  </si>
  <si>
    <t>（株）原子力発電訓練センター</t>
    <phoneticPr fontId="5"/>
  </si>
  <si>
    <t>D. （株）ワイ・エス・エス</t>
    <phoneticPr fontId="5"/>
  </si>
  <si>
    <t>E. （株）イベントアンドコンベンションハウス</t>
    <phoneticPr fontId="5"/>
  </si>
  <si>
    <t>請負費</t>
    <phoneticPr fontId="5"/>
  </si>
  <si>
    <t>研修支援補助員関連費用、国内移動費、管理費等</t>
    <phoneticPr fontId="5"/>
  </si>
  <si>
    <t>通訳費</t>
    <phoneticPr fontId="5"/>
  </si>
  <si>
    <t>通訳者関連費用</t>
    <phoneticPr fontId="5"/>
  </si>
  <si>
    <t>通訳費</t>
    <phoneticPr fontId="5"/>
  </si>
  <si>
    <t>請負費</t>
    <phoneticPr fontId="5"/>
  </si>
  <si>
    <t>インストラクター労務費、シミュレータ賃借料、研修資料費等</t>
    <phoneticPr fontId="5"/>
  </si>
  <si>
    <t>（株）ワイ・エス・エス</t>
    <phoneticPr fontId="5"/>
  </si>
  <si>
    <t>一般競争入札</t>
  </si>
  <si>
    <t>-</t>
    <phoneticPr fontId="5"/>
  </si>
  <si>
    <t>-</t>
    <phoneticPr fontId="5"/>
  </si>
  <si>
    <t>-</t>
    <phoneticPr fontId="5"/>
  </si>
  <si>
    <t>-</t>
    <phoneticPr fontId="5"/>
  </si>
  <si>
    <t>②国際情報共有ネットワークの規制庁が整備したサイトへのアクセス実績数を代替指標とする。</t>
    <phoneticPr fontId="5"/>
  </si>
  <si>
    <t>請負費</t>
    <rPh sb="0" eb="2">
      <t>ウケオイ</t>
    </rPh>
    <rPh sb="2" eb="3">
      <t>ヒ</t>
    </rPh>
    <phoneticPr fontId="5"/>
  </si>
  <si>
    <t>人件費、一般管理費等</t>
    <rPh sb="0" eb="3">
      <t>ジンケンヒ</t>
    </rPh>
    <rPh sb="4" eb="6">
      <t>イッパン</t>
    </rPh>
    <rPh sb="6" eb="9">
      <t>カンリヒ</t>
    </rPh>
    <rPh sb="9" eb="10">
      <t>トウ</t>
    </rPh>
    <phoneticPr fontId="5"/>
  </si>
  <si>
    <t>会場費、機材費、人件費、講演者旅費、通訳費等</t>
    <rPh sb="0" eb="3">
      <t>カイジョウヒ</t>
    </rPh>
    <rPh sb="4" eb="7">
      <t>キザイヒ</t>
    </rPh>
    <rPh sb="8" eb="11">
      <t>ジンケンヒ</t>
    </rPh>
    <rPh sb="12" eb="15">
      <t>コウエンシャ</t>
    </rPh>
    <rPh sb="15" eb="17">
      <t>リョヒ</t>
    </rPh>
    <rPh sb="18" eb="20">
      <t>ツウヤク</t>
    </rPh>
    <rPh sb="20" eb="21">
      <t>ヒ</t>
    </rPh>
    <rPh sb="21" eb="22">
      <t>ナド</t>
    </rPh>
    <phoneticPr fontId="5"/>
  </si>
  <si>
    <t>（株）イベントアンドコンベンションハウス</t>
    <phoneticPr fontId="5"/>
  </si>
  <si>
    <t>-</t>
    <phoneticPr fontId="5"/>
  </si>
  <si>
    <t>-</t>
    <phoneticPr fontId="5"/>
  </si>
  <si>
    <t>-</t>
    <phoneticPr fontId="5"/>
  </si>
  <si>
    <t>有</t>
  </si>
  <si>
    <t>無</t>
  </si>
  <si>
    <t>原子力に対する確かな規制を通じて、人と環境を守ること</t>
    <phoneticPr fontId="5"/>
  </si>
  <si>
    <t>原子力規制行政に対する信頼性の確保
原子力規制行政の独立性・中立性・透明性の確保、組織・業務の不断の見直し・改善、諸外国及び国際機関との連携・協力等を図る。</t>
    <phoneticPr fontId="5"/>
  </si>
  <si>
    <t>-</t>
    <phoneticPr fontId="5"/>
  </si>
  <si>
    <t>-</t>
    <phoneticPr fontId="5"/>
  </si>
  <si>
    <t>-</t>
    <phoneticPr fontId="5"/>
  </si>
  <si>
    <t>-</t>
    <phoneticPr fontId="5"/>
  </si>
  <si>
    <t>国際社会との連携（国際会議等への積極的な参加等）</t>
    <phoneticPr fontId="5"/>
  </si>
  <si>
    <t>原子力規制委員長及び委員による国際会議や二国間の情報交換会合等への積極的な参加等を進める。</t>
    <phoneticPr fontId="5"/>
  </si>
  <si>
    <t>27年度</t>
    <phoneticPr fontId="5"/>
  </si>
  <si>
    <t>-</t>
    <phoneticPr fontId="5"/>
  </si>
  <si>
    <t>-</t>
    <phoneticPr fontId="5"/>
  </si>
  <si>
    <t>上記事業を通して得られた原子力規制に係る最新情報・意見の収集・発信、規制庁職員の知識・経験・能力の向上をもって我が国の原子力発電施設等の安全確保に資すことを成果目標としている。最新情報・意見の収集・発信、知識・経験・能力の向上の結果としての原子力発電施設等の安全確保を定量的に示す指標設定は困難である。</t>
    <rPh sb="25" eb="27">
      <t>イケン</t>
    </rPh>
    <rPh sb="28" eb="30">
      <t>シュウシュウ</t>
    </rPh>
    <rPh sb="31" eb="33">
      <t>ハッシン</t>
    </rPh>
    <rPh sb="90" eb="92">
      <t>ジョウホウ</t>
    </rPh>
    <rPh sb="93" eb="95">
      <t>イケン</t>
    </rPh>
    <rPh sb="96" eb="98">
      <t>シュウシュウ</t>
    </rPh>
    <rPh sb="99" eb="101">
      <t>ハッシン</t>
    </rPh>
    <phoneticPr fontId="5"/>
  </si>
  <si>
    <t>-</t>
    <phoneticPr fontId="5"/>
  </si>
  <si>
    <t>① 研修の支出額／原子力導入新興国研修の実施回数 （回）　　　　　　　　　　　</t>
    <phoneticPr fontId="5"/>
  </si>
  <si>
    <t>-</t>
    <phoneticPr fontId="5"/>
  </si>
  <si>
    <t>-</t>
    <phoneticPr fontId="5"/>
  </si>
  <si>
    <t>-</t>
    <phoneticPr fontId="5"/>
  </si>
  <si>
    <t>-</t>
    <phoneticPr fontId="5"/>
  </si>
  <si>
    <t>6/2</t>
    <phoneticPr fontId="5"/>
  </si>
  <si>
    <t>我が国の原子力規制の向上に資するべく、情報・意見の収集・発信を直接的・間接的に促進する事業、及び、規制庁職員の知識・経験・能力の向上を図る事業として、①原子力導入新興国を対象とした研修の企画・運営、②国際原子力機関（IAEA）が拠出金で運用している国際情報共有ネットワークに対し我が国として共有すべき情報・知見の整備、③国内外有識者を招待するとともに一般参加者に公開した国際シンポジウム・ワークショップ等を実施する。</t>
    <rPh sb="22" eb="24">
      <t>イケン</t>
    </rPh>
    <rPh sb="160" eb="163">
      <t>コクナイガイ</t>
    </rPh>
    <rPh sb="163" eb="166">
      <t>ユウシキシャ</t>
    </rPh>
    <rPh sb="167" eb="169">
      <t>ショウタイ</t>
    </rPh>
    <rPh sb="175" eb="177">
      <t>イッパン</t>
    </rPh>
    <rPh sb="177" eb="180">
      <t>サンカシャ</t>
    </rPh>
    <rPh sb="181" eb="183">
      <t>コウカイ</t>
    </rPh>
    <rPh sb="185" eb="187">
      <t>コクサイ</t>
    </rPh>
    <rPh sb="201" eb="202">
      <t>トウ</t>
    </rPh>
    <phoneticPr fontId="5"/>
  </si>
  <si>
    <t>本事業は、原子力導入新興国向けの研修や原子力規制機関同士の情報共有ネットワークの構築、国際シンポジウム・ワークショップ等の開催の取組みを通じて活発に情報や意見を交換する環境を整え、我が国の原子力規制の向上に資する情報・意見の収集・発信を担保するとともに、規制者同士の交流や最新の情報に触れることを通じて原子力規制の向上を担う原子力規制庁職員の知識・経験・能力の向上を図ることを目的とする。</t>
    <rPh sb="43" eb="45">
      <t>コクサイ</t>
    </rPh>
    <rPh sb="59" eb="60">
      <t>トウ</t>
    </rPh>
    <rPh sb="61" eb="63">
      <t>カイサイ</t>
    </rPh>
    <rPh sb="77" eb="79">
      <t>イケン</t>
    </rPh>
    <rPh sb="109" eb="111">
      <t>イケン</t>
    </rPh>
    <phoneticPr fontId="5"/>
  </si>
  <si>
    <t>原子力導入新興国研修、国際情報共有ネットワーク、国際シンポジウム・ワークショップ等の事業を通して、原子力規制に係る最新情報・意見の収集・発信、情報交換環境の整備を行うとともに、規制庁職員の知識・経験・能力の向上を図った。</t>
    <rPh sb="24" eb="26">
      <t>コクサイ</t>
    </rPh>
    <rPh sb="62" eb="64">
      <t>イケン</t>
    </rPh>
    <phoneticPr fontId="5"/>
  </si>
  <si>
    <t>③国際シンポジウム・ワークショップ等の開催により規制に係わる情報を広く発信・共有するとともに、幅広い層の意見を収集することを代替目標とする。</t>
    <rPh sb="1" eb="3">
      <t>コクサイ</t>
    </rPh>
    <rPh sb="17" eb="18">
      <t>トウ</t>
    </rPh>
    <rPh sb="19" eb="21">
      <t>カイサイ</t>
    </rPh>
    <rPh sb="24" eb="26">
      <t>キセイ</t>
    </rPh>
    <rPh sb="27" eb="28">
      <t>カカ</t>
    </rPh>
    <rPh sb="30" eb="32">
      <t>ジョウホウ</t>
    </rPh>
    <rPh sb="33" eb="34">
      <t>ヒロ</t>
    </rPh>
    <rPh sb="35" eb="37">
      <t>ハッシン</t>
    </rPh>
    <rPh sb="38" eb="40">
      <t>キョウユウ</t>
    </rPh>
    <rPh sb="47" eb="49">
      <t>ハバヒロ</t>
    </rPh>
    <rPh sb="50" eb="51">
      <t>ソウ</t>
    </rPh>
    <rPh sb="52" eb="54">
      <t>イケン</t>
    </rPh>
    <rPh sb="55" eb="57">
      <t>シュウシュウ</t>
    </rPh>
    <phoneticPr fontId="5"/>
  </si>
  <si>
    <t>③開催した国際シンポジウム・ワークショップ等を聴講した一般参加者の数を代替指標とする。</t>
    <rPh sb="1" eb="3">
      <t>カイサイ</t>
    </rPh>
    <rPh sb="5" eb="7">
      <t>コクサイ</t>
    </rPh>
    <rPh sb="21" eb="22">
      <t>トウ</t>
    </rPh>
    <rPh sb="23" eb="25">
      <t>チョウコウ</t>
    </rPh>
    <rPh sb="27" eb="29">
      <t>イッパン</t>
    </rPh>
    <rPh sb="29" eb="32">
      <t>サンカシャ</t>
    </rPh>
    <phoneticPr fontId="5"/>
  </si>
  <si>
    <t>③ 国際シンポジウム・ワークショップ等を開催した回数：〔単位：回〕</t>
    <rPh sb="2" eb="4">
      <t>コクサイ</t>
    </rPh>
    <rPh sb="18" eb="19">
      <t>トウ</t>
    </rPh>
    <rPh sb="20" eb="22">
      <t>カイサイ</t>
    </rPh>
    <rPh sb="24" eb="25">
      <t>カイ</t>
    </rPh>
    <rPh sb="31" eb="32">
      <t>カイ</t>
    </rPh>
    <phoneticPr fontId="5"/>
  </si>
  <si>
    <t>27/5</t>
    <phoneticPr fontId="5"/>
  </si>
  <si>
    <t>10/7</t>
    <phoneticPr fontId="5"/>
  </si>
  <si>
    <t>-</t>
    <phoneticPr fontId="5"/>
  </si>
  <si>
    <t>-</t>
    <phoneticPr fontId="5"/>
  </si>
  <si>
    <t>-</t>
    <phoneticPr fontId="5"/>
  </si>
  <si>
    <t>72/9</t>
    <phoneticPr fontId="5"/>
  </si>
  <si>
    <t>16/7</t>
    <phoneticPr fontId="5"/>
  </si>
  <si>
    <t>5/1</t>
    <phoneticPr fontId="5"/>
  </si>
  <si>
    <t>海外機関の調査、国際シンポジウム等の開催</t>
    <rPh sb="0" eb="2">
      <t>カイガイ</t>
    </rPh>
    <rPh sb="2" eb="4">
      <t>キカン</t>
    </rPh>
    <rPh sb="5" eb="7">
      <t>チョウサ</t>
    </rPh>
    <rPh sb="8" eb="10">
      <t>コクサイ</t>
    </rPh>
    <rPh sb="16" eb="17">
      <t>トウ</t>
    </rPh>
    <rPh sb="18" eb="20">
      <t>カイサイ</t>
    </rPh>
    <phoneticPr fontId="5"/>
  </si>
  <si>
    <t>③ 国際シンポジウム・ワークショップ等の支出額／国際シンポジウム・ワークショップ等を開催した回数 (回)</t>
    <rPh sb="40" eb="41">
      <t>トウ</t>
    </rPh>
    <rPh sb="50" eb="51">
      <t>カイ</t>
    </rPh>
    <phoneticPr fontId="5"/>
  </si>
  <si>
    <t>我が国の原子力規制の取組状況の海外発信、海外の最新規制情報の収集、規制庁職員の知識レベル向上を図ることは、国民や社会のニーズを的確に反映している事業である。</t>
    <phoneticPr fontId="5"/>
  </si>
  <si>
    <t>研修者の渡航費及び滞在費を相手国側負担に変更するよう要請する等、コスト削減に努めている。</t>
    <phoneticPr fontId="5"/>
  </si>
  <si>
    <t>①他国規制者との交流、規制庁職員技術レベル向上に向け、研修に講師として参加した人数を代替目標とする。</t>
    <phoneticPr fontId="5"/>
  </si>
  <si>
    <t>①他国規制者との交流、規制庁職員技術レベル向上のため、研修に講師として積極的に参加することを代替目標とする。</t>
    <phoneticPr fontId="5"/>
  </si>
  <si>
    <t>②規制庁から提供した国際情報共有ネットワークの情報がユーザーに幅広く活用されることを代替目標とする。
なお、平成２６年度からウェブサイト更新のためアクセス停止中。今年度中に整備作業を完了させる予定。</t>
    <rPh sb="86" eb="88">
      <t>セイビ</t>
    </rPh>
    <rPh sb="88" eb="90">
      <t>サギョウ</t>
    </rPh>
    <phoneticPr fontId="5"/>
  </si>
  <si>
    <t>-</t>
    <phoneticPr fontId="5"/>
  </si>
  <si>
    <t>競争性の確保について、一般競争入札を導入しており競争性の確保に努めているが、さらに仕様書の具体化や入札公告期間を十分に確保することなどに留意しつつ、引き続き、効率的な執行を行っていく。
整備された施設や成果物の活用について、国際情報共有ネットワーク事業は、今年度中には整備作業を完了させ、ネットワークに再接続する予定である。</t>
    <phoneticPr fontId="5"/>
  </si>
  <si>
    <t>国際情報共有ネットワークのウェブサイト更新に向けた整備(サーバー仕様の調査、ウェブサイトプロトタイプの作成等)</t>
    <phoneticPr fontId="5"/>
  </si>
  <si>
    <t>国際シンポジウム「原子力安全確保のための自然現象への対応について」  の運営</t>
    <phoneticPr fontId="5"/>
  </si>
  <si>
    <t>国際情報共有ネットワーク事業については、IAEAにおいて同ネットワークのシステム要件等の見直しが議論されており、平成26年度からサーバを停止し、新たな要件に基づくウェブサイトの整備に着手しているところ。国際シンポジウム・ワークショップ事業については、一般の聴講者が多く参加し盛況であった。</t>
    <phoneticPr fontId="5"/>
  </si>
  <si>
    <t>競争性の確保について、一部の対象業務が専門性の高いものであったため、一者応札となったものもあるが、支出先が示した実績、実施体制及び実施計画から妥当と判断した。
整備された施設や成果物の活用について、国際情報共有ネットワーク事業は、IAEAにおいて同ネットワークのシステム要件等の見直しが議論されており、平成26年度からサーバを停止し、新たな要件に基づくウェブサイトの整備に着手した。IAEAにおける議論と並行して平成27年度は改良版ウェブサイトのプロトタイプの作成まで完了し、整備作業は着実に進んでいる。また、国際シンポジウム・ワークショップ開催に関する事業は、今回から設定した指標であるが、平成27年度は一般の聴講者が多く参加し盛況であった。</t>
    <rPh sb="80" eb="82">
      <t>セイビ</t>
    </rPh>
    <rPh sb="85" eb="87">
      <t>シセツ</t>
    </rPh>
    <rPh sb="88" eb="90">
      <t>セイカ</t>
    </rPh>
    <rPh sb="90" eb="91">
      <t>ブツ</t>
    </rPh>
    <rPh sb="92" eb="94">
      <t>カツヨウ</t>
    </rPh>
    <rPh sb="271" eb="273">
      <t>カイサイ</t>
    </rPh>
    <rPh sb="274" eb="275">
      <t>カン</t>
    </rPh>
    <rPh sb="277" eb="279">
      <t>ジギョウ</t>
    </rPh>
    <rPh sb="281" eb="283">
      <t>コンカイ</t>
    </rPh>
    <rPh sb="285" eb="287">
      <t>セッテイ</t>
    </rPh>
    <rPh sb="289" eb="291">
      <t>シヒョウ</t>
    </rPh>
    <rPh sb="296" eb="298">
      <t>ヘイセイ</t>
    </rPh>
    <rPh sb="300" eb="302">
      <t>ネンド</t>
    </rPh>
    <phoneticPr fontId="5"/>
  </si>
  <si>
    <t>国際社会における原子力安全向上への貢献及び我が国の原子力規制の継続的改善につながるよう、国際機関における常設委員会を含む各種会議に積極的に参加し、諸外国原子力規制機関とハイレベルでの情報交換会合等を開催する等、国際社会との連携を進める必要がある。</t>
    <phoneticPr fontId="5"/>
  </si>
  <si>
    <t>-</t>
    <phoneticPr fontId="5"/>
  </si>
  <si>
    <t>①原子力導入新興国を対象とした研修の企画・運営、②IAEAが拠出金で運用している国際情報共有ネットワークに対し我が国として共有すべき情報・知見の整備、③国内外有識者を招待する国際シンポジウム・ワークショップの開催等に係わる事業を実施した。これら事業を実施することにより、諸外国及び国際機関との連携・協力等を図ることができる。</t>
    <rPh sb="104" eb="106">
      <t>カイサイ</t>
    </rPh>
    <rPh sb="106" eb="107">
      <t>トウ</t>
    </rPh>
    <rPh sb="108" eb="109">
      <t>カカ</t>
    </rPh>
    <rPh sb="111" eb="113">
      <t>ジギョウ</t>
    </rPh>
    <rPh sb="122" eb="124">
      <t>ジギョウ</t>
    </rPh>
    <rPh sb="125" eb="127">
      <t>ジッシ</t>
    </rPh>
    <phoneticPr fontId="5"/>
  </si>
  <si>
    <t>国際社会における原子力安全向上への貢献及び我が国の原子力規制の継続的改善に向け、情報の収集・発信を直接的・間接的に促進する事業として、①原子力導入新興国を対象とした研修の企画・運営、②IAEAが拠出金で運用している国際情報共有ネットワークに対し我が国として共有すべき情報・知見の整備、③国内外有識者を招待する国際シンポジウム・ワークショップ等の開催を実施した。</t>
    <phoneticPr fontId="5"/>
  </si>
  <si>
    <t>D</t>
    <phoneticPr fontId="5"/>
  </si>
  <si>
    <t>C</t>
    <phoneticPr fontId="5"/>
  </si>
  <si>
    <t xml:space="preserve">B </t>
    <phoneticPr fontId="5"/>
  </si>
  <si>
    <t>A</t>
    <phoneticPr fontId="5"/>
  </si>
  <si>
    <t>E</t>
    <phoneticPr fontId="5"/>
  </si>
  <si>
    <t>-</t>
    <phoneticPr fontId="5"/>
  </si>
  <si>
    <t>-</t>
    <phoneticPr fontId="5"/>
  </si>
  <si>
    <t>特別会計に関する法律第８５条第６項
特別会計に関する法律施行令第５１条第７項第７号、第１６号</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</si>
</sst>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quotePrefix="1" applyFont="1" applyAlignment="1" applyProtection="1">
      <alignmen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quotePrefix="1"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57150</xdr:rowOff>
        </xdr:from>
        <xdr:to>
          <xdr:col>48</xdr:col>
          <xdr:colOff>76200</xdr:colOff>
          <xdr:row>52</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76200</xdr:rowOff>
        </xdr:from>
        <xdr:to>
          <xdr:col>44</xdr:col>
          <xdr:colOff>114300</xdr:colOff>
          <xdr:row>810</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1076</xdr:row>
          <xdr:rowOff>19050</xdr:rowOff>
        </xdr:from>
        <xdr:to>
          <xdr:col>44</xdr:col>
          <xdr:colOff>114300</xdr:colOff>
          <xdr:row>1076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120280</xdr:colOff>
      <xdr:row>720</xdr:row>
      <xdr:rowOff>89652</xdr:rowOff>
    </xdr:from>
    <xdr:to>
      <xdr:col>36</xdr:col>
      <xdr:colOff>189694</xdr:colOff>
      <xdr:row>725</xdr:row>
      <xdr:rowOff>130491</xdr:rowOff>
    </xdr:to>
    <xdr:sp macro="" textlink="">
      <xdr:nvSpPr>
        <xdr:cNvPr id="5" name="正方形/長方形 4"/>
        <xdr:cNvSpPr/>
      </xdr:nvSpPr>
      <xdr:spPr>
        <a:xfrm>
          <a:off x="4154398" y="228857740"/>
          <a:ext cx="3296708" cy="177775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68</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28</xdr:col>
      <xdr:colOff>157943</xdr:colOff>
      <xdr:row>728</xdr:row>
      <xdr:rowOff>89890</xdr:rowOff>
    </xdr:from>
    <xdr:to>
      <xdr:col>28</xdr:col>
      <xdr:colOff>157943</xdr:colOff>
      <xdr:row>731</xdr:row>
      <xdr:rowOff>94933</xdr:rowOff>
    </xdr:to>
    <xdr:cxnSp macro="">
      <xdr:nvCxnSpPr>
        <xdr:cNvPr id="6" name="直線矢印コネクタ 5"/>
        <xdr:cNvCxnSpPr/>
      </xdr:nvCxnSpPr>
      <xdr:spPr>
        <a:xfrm>
          <a:off x="5805708" y="231637037"/>
          <a:ext cx="0" cy="104719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117534</xdr:colOff>
      <xdr:row>725</xdr:row>
      <xdr:rowOff>253756</xdr:rowOff>
    </xdr:from>
    <xdr:to>
      <xdr:col>36</xdr:col>
      <xdr:colOff>157317</xdr:colOff>
      <xdr:row>728</xdr:row>
      <xdr:rowOff>114181</xdr:rowOff>
    </xdr:to>
    <xdr:sp macro="" textlink="">
      <xdr:nvSpPr>
        <xdr:cNvPr id="7" name="大かっこ 6"/>
        <xdr:cNvSpPr/>
      </xdr:nvSpPr>
      <xdr:spPr>
        <a:xfrm>
          <a:off x="4151652" y="230758756"/>
          <a:ext cx="3267077" cy="9025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原子力導入新興国</a:t>
          </a:r>
          <a:r>
            <a:rPr kumimoji="1" lang="ja-JP" altLang="ja-JP" sz="1100" b="0" i="0" baseline="0">
              <a:solidFill>
                <a:schemeClr val="tx1"/>
              </a:solidFill>
              <a:effectLst/>
              <a:latin typeface="+mn-lt"/>
              <a:ea typeface="+mn-ea"/>
              <a:cs typeface="+mn-cs"/>
            </a:rPr>
            <a:t>規制者向け実務研修の支援</a:t>
          </a:r>
          <a:r>
            <a:rPr kumimoji="1" lang="ja-JP" altLang="en-US" sz="1100"/>
            <a:t>、</a:t>
          </a:r>
          <a:r>
            <a:rPr lang="ja-JP" altLang="ja-JP" sz="1100" b="0" i="0" baseline="0">
              <a:solidFill>
                <a:schemeClr val="tx1"/>
              </a:solidFill>
              <a:effectLst/>
              <a:latin typeface="+mn-lt"/>
              <a:ea typeface="+mn-ea"/>
              <a:cs typeface="+mn-cs"/>
            </a:rPr>
            <a:t>原子力導入新興国規制者向け</a:t>
          </a:r>
          <a:r>
            <a:rPr lang="en-US" altLang="ja-JP" sz="1100" b="0" i="0" baseline="0">
              <a:solidFill>
                <a:schemeClr val="tx1"/>
              </a:solidFill>
              <a:effectLst/>
              <a:latin typeface="+mn-lt"/>
              <a:ea typeface="+mn-ea"/>
              <a:cs typeface="+mn-cs"/>
            </a:rPr>
            <a:t>PWR </a:t>
          </a:r>
          <a:r>
            <a:rPr lang="ja-JP" altLang="ja-JP" sz="1100" b="0" i="0" baseline="0">
              <a:solidFill>
                <a:schemeClr val="tx1"/>
              </a:solidFill>
              <a:effectLst/>
              <a:latin typeface="+mn-lt"/>
              <a:ea typeface="+mn-ea"/>
              <a:cs typeface="+mn-cs"/>
            </a:rPr>
            <a:t>発電所の運転のシミュレータ研修</a:t>
          </a: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国際情報共有ネットワークウェブサイト</a:t>
          </a:r>
          <a:r>
            <a:rPr lang="ja-JP" altLang="en-US" sz="1100" b="0" i="0" baseline="0">
              <a:solidFill>
                <a:schemeClr val="tx1"/>
              </a:solidFill>
              <a:effectLst/>
              <a:latin typeface="+mn-lt"/>
              <a:ea typeface="+mn-ea"/>
              <a:cs typeface="+mn-cs"/>
            </a:rPr>
            <a:t>の</a:t>
          </a:r>
          <a:r>
            <a:rPr lang="ja-JP" altLang="ja-JP" sz="1100" b="0" i="0" baseline="0">
              <a:solidFill>
                <a:schemeClr val="tx1"/>
              </a:solidFill>
              <a:effectLst/>
              <a:latin typeface="+mn-lt"/>
              <a:ea typeface="+mn-ea"/>
              <a:cs typeface="+mn-cs"/>
            </a:rPr>
            <a:t>整備</a:t>
          </a:r>
          <a:r>
            <a:rPr lang="ja-JP" altLang="en-US" sz="1100" b="0" i="0" baseline="0">
              <a:solidFill>
                <a:schemeClr val="tx1"/>
              </a:solidFill>
              <a:effectLst/>
              <a:latin typeface="+mn-lt"/>
              <a:ea typeface="+mn-ea"/>
              <a:cs typeface="+mn-cs"/>
            </a:rPr>
            <a:t>、国際シンポジウムの運営</a:t>
          </a:r>
          <a:endParaRPr kumimoji="1" lang="ja-JP" altLang="en-US" sz="1100"/>
        </a:p>
      </xdr:txBody>
    </xdr:sp>
    <xdr:clientData/>
  </xdr:twoCellAnchor>
  <xdr:twoCellAnchor>
    <xdr:from>
      <xdr:col>13</xdr:col>
      <xdr:colOff>147983</xdr:colOff>
      <xdr:row>729</xdr:row>
      <xdr:rowOff>93875</xdr:rowOff>
    </xdr:from>
    <xdr:to>
      <xdr:col>43</xdr:col>
      <xdr:colOff>114987</xdr:colOff>
      <xdr:row>731</xdr:row>
      <xdr:rowOff>87524</xdr:rowOff>
    </xdr:to>
    <xdr:sp macro="" textlink="">
      <xdr:nvSpPr>
        <xdr:cNvPr id="8" name="フリーフォーム 7"/>
        <xdr:cNvSpPr/>
      </xdr:nvSpPr>
      <xdr:spPr>
        <a:xfrm>
          <a:off x="2770159" y="231988404"/>
          <a:ext cx="6018181" cy="688414"/>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xdr:col>
      <xdr:colOff>10215</xdr:colOff>
      <xdr:row>731</xdr:row>
      <xdr:rowOff>93875</xdr:rowOff>
    </xdr:from>
    <xdr:ext cx="1524776" cy="275717"/>
    <xdr:sp macro="" textlink="">
      <xdr:nvSpPr>
        <xdr:cNvPr id="9" name="テキスト ボックス 8"/>
        <xdr:cNvSpPr txBox="1"/>
      </xdr:nvSpPr>
      <xdr:spPr>
        <a:xfrm>
          <a:off x="2027274" y="232683169"/>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ja-JP" sz="1100" b="0" i="0" baseline="0">
              <a:solidFill>
                <a:schemeClr val="tx1"/>
              </a:solidFill>
              <a:effectLst/>
              <a:latin typeface="+mn-lt"/>
              <a:ea typeface="+mn-ea"/>
              <a:cs typeface="+mn-cs"/>
            </a:rPr>
            <a:t>一般競争入札・請負</a:t>
          </a:r>
          <a:r>
            <a:rPr kumimoji="1" lang="en-US" altLang="ja-JP" sz="1100"/>
            <a:t>】</a:t>
          </a:r>
          <a:endParaRPr kumimoji="1" lang="ja-JP" altLang="en-US" sz="1100"/>
        </a:p>
      </xdr:txBody>
    </xdr:sp>
    <xdr:clientData/>
  </xdr:oneCellAnchor>
  <xdr:twoCellAnchor>
    <xdr:from>
      <xdr:col>8</xdr:col>
      <xdr:colOff>11271</xdr:colOff>
      <xdr:row>731</xdr:row>
      <xdr:rowOff>333308</xdr:rowOff>
    </xdr:from>
    <xdr:to>
      <xdr:col>19</xdr:col>
      <xdr:colOff>154768</xdr:colOff>
      <xdr:row>734</xdr:row>
      <xdr:rowOff>52050</xdr:rowOff>
    </xdr:to>
    <xdr:sp macro="" textlink="">
      <xdr:nvSpPr>
        <xdr:cNvPr id="10" name="正方形/長方形 9"/>
        <xdr:cNvSpPr/>
      </xdr:nvSpPr>
      <xdr:spPr>
        <a:xfrm>
          <a:off x="1624918" y="232922602"/>
          <a:ext cx="2362262" cy="760889"/>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algn="ctr" eaLnBrk="1" fontAlgn="auto" latinLnBrk="0" hangingPunct="1"/>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Ａ：</a:t>
          </a:r>
          <a:r>
            <a:rPr kumimoji="1" lang="ja-JP" altLang="ja-JP" sz="1100" b="0" i="0" baseline="0">
              <a:effectLst/>
              <a:latin typeface="+mn-lt"/>
              <a:ea typeface="+mn-ea"/>
              <a:cs typeface="+mn-cs"/>
            </a:rPr>
            <a:t>東武トップツアーズ（株）　</a:t>
          </a:r>
          <a:endParaRPr lang="ja-JP" altLang="ja-JP">
            <a:effectLst/>
          </a:endParaRPr>
        </a:p>
        <a:p>
          <a:pPr algn="ctr" eaLnBrk="1" fontAlgn="auto" latinLnBrk="0" hangingPunct="1"/>
          <a:r>
            <a:rPr kumimoji="1" lang="en-US" altLang="ja-JP" sz="1100" b="0" i="0" baseline="0">
              <a:effectLst/>
              <a:latin typeface="+mn-lt"/>
              <a:ea typeface="+mn-ea"/>
              <a:cs typeface="+mn-cs"/>
            </a:rPr>
            <a:t>3</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24</xdr:col>
      <xdr:colOff>34553</xdr:colOff>
      <xdr:row>731</xdr:row>
      <xdr:rowOff>94123</xdr:rowOff>
    </xdr:from>
    <xdr:to>
      <xdr:col>33</xdr:col>
      <xdr:colOff>153273</xdr:colOff>
      <xdr:row>732</xdr:row>
      <xdr:rowOff>11324</xdr:rowOff>
    </xdr:to>
    <xdr:sp macro="" textlink="">
      <xdr:nvSpPr>
        <xdr:cNvPr id="11" name="テキスト ボックス 10"/>
        <xdr:cNvSpPr txBox="1"/>
      </xdr:nvSpPr>
      <xdr:spPr>
        <a:xfrm>
          <a:off x="4875494" y="232683417"/>
          <a:ext cx="1934073" cy="264583"/>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一般競争入札・請負</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72654</xdr:colOff>
      <xdr:row>731</xdr:row>
      <xdr:rowOff>339658</xdr:rowOff>
    </xdr:from>
    <xdr:to>
      <xdr:col>35</xdr:col>
      <xdr:colOff>14445</xdr:colOff>
      <xdr:row>734</xdr:row>
      <xdr:rowOff>29638</xdr:rowOff>
    </xdr:to>
    <xdr:sp macro="" textlink="">
      <xdr:nvSpPr>
        <xdr:cNvPr id="12" name="正方形/長方形 11"/>
        <xdr:cNvSpPr/>
      </xdr:nvSpPr>
      <xdr:spPr>
        <a:xfrm>
          <a:off x="4711889" y="232928952"/>
          <a:ext cx="2362262" cy="732127"/>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Ｃ：</a:t>
          </a:r>
          <a:r>
            <a:rPr kumimoji="1" lang="ja-JP" altLang="ja-JP" sz="1100" b="0" i="0" baseline="0">
              <a:effectLst/>
              <a:latin typeface="+mn-lt"/>
              <a:ea typeface="+mn-ea"/>
              <a:cs typeface="+mn-cs"/>
            </a:rPr>
            <a:t>（株）</a:t>
          </a:r>
          <a:r>
            <a:rPr lang="ja-JP" altLang="ja-JP" sz="1100">
              <a:effectLst/>
              <a:latin typeface="+mn-lt"/>
              <a:ea typeface="+mn-ea"/>
              <a:cs typeface="+mn-cs"/>
            </a:rPr>
            <a:t>原子力発電訓練センター</a:t>
          </a:r>
          <a:endParaRPr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11</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23</xdr:col>
      <xdr:colOff>72654</xdr:colOff>
      <xdr:row>734</xdr:row>
      <xdr:rowOff>90016</xdr:rowOff>
    </xdr:from>
    <xdr:to>
      <xdr:col>35</xdr:col>
      <xdr:colOff>98054</xdr:colOff>
      <xdr:row>736</xdr:row>
      <xdr:rowOff>112059</xdr:rowOff>
    </xdr:to>
    <xdr:sp macro="" textlink="">
      <xdr:nvSpPr>
        <xdr:cNvPr id="14" name="大かっこ 13"/>
        <xdr:cNvSpPr/>
      </xdr:nvSpPr>
      <xdr:spPr>
        <a:xfrm>
          <a:off x="4711889" y="52253398"/>
          <a:ext cx="2445871" cy="71680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原子力導入新興国規制者向け</a:t>
          </a:r>
          <a:r>
            <a:rPr lang="en-US" altLang="ja-JP" sz="1100" b="0" i="0" baseline="0">
              <a:effectLst/>
              <a:latin typeface="+mn-lt"/>
              <a:ea typeface="+mn-ea"/>
              <a:cs typeface="+mn-cs"/>
            </a:rPr>
            <a:t>PWR </a:t>
          </a:r>
          <a:r>
            <a:rPr lang="ja-JP" altLang="ja-JP" sz="1100" b="0" i="0" baseline="0">
              <a:effectLst/>
              <a:latin typeface="+mn-lt"/>
              <a:ea typeface="+mn-ea"/>
              <a:cs typeface="+mn-cs"/>
            </a:rPr>
            <a:t>発電所の運転のシミュレータ研修（ベトナム、トルコ）</a:t>
          </a:r>
          <a:endParaRPr lang="ja-JP" altLang="ja-JP">
            <a:effectLst/>
          </a:endParaRPr>
        </a:p>
        <a:p>
          <a:pPr eaLnBrk="1" fontAlgn="auto" latinLnBrk="0" hangingPunct="1"/>
          <a:endParaRPr lang="ja-JP" altLang="ja-JP">
            <a:effectLst/>
          </a:endParaRPr>
        </a:p>
      </xdr:txBody>
    </xdr:sp>
    <xdr:clientData/>
  </xdr:twoCellAnchor>
  <xdr:twoCellAnchor>
    <xdr:from>
      <xdr:col>16</xdr:col>
      <xdr:colOff>188635</xdr:colOff>
      <xdr:row>736</xdr:row>
      <xdr:rowOff>41956</xdr:rowOff>
    </xdr:from>
    <xdr:to>
      <xdr:col>26</xdr:col>
      <xdr:colOff>94880</xdr:colOff>
      <xdr:row>736</xdr:row>
      <xdr:rowOff>306540</xdr:rowOff>
    </xdr:to>
    <xdr:sp macro="" textlink="">
      <xdr:nvSpPr>
        <xdr:cNvPr id="15" name="テキスト ボックス 14"/>
        <xdr:cNvSpPr txBox="1"/>
      </xdr:nvSpPr>
      <xdr:spPr>
        <a:xfrm>
          <a:off x="3415929" y="234368162"/>
          <a:ext cx="1923304" cy="26458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一般競争入札・請負</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69479</xdr:colOff>
      <xdr:row>736</xdr:row>
      <xdr:rowOff>336173</xdr:rowOff>
    </xdr:from>
    <xdr:to>
      <xdr:col>27</xdr:col>
      <xdr:colOff>114721</xdr:colOff>
      <xdr:row>739</xdr:row>
      <xdr:rowOff>18432</xdr:rowOff>
    </xdr:to>
    <xdr:sp macro="" textlink="">
      <xdr:nvSpPr>
        <xdr:cNvPr id="16" name="正方形/長方形 15"/>
        <xdr:cNvSpPr/>
      </xdr:nvSpPr>
      <xdr:spPr>
        <a:xfrm>
          <a:off x="3095067" y="234662379"/>
          <a:ext cx="2465713" cy="724406"/>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algn="ctr" eaLnBrk="1" fontAlgn="auto" latinLnBrk="0" hangingPunct="1"/>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Ｂ：</a:t>
          </a:r>
          <a:r>
            <a:rPr kumimoji="1" lang="ja-JP" altLang="ja-JP" sz="1100" b="0" i="0" baseline="0">
              <a:effectLst/>
              <a:latin typeface="+mn-lt"/>
              <a:ea typeface="+mn-ea"/>
              <a:cs typeface="+mn-cs"/>
            </a:rPr>
            <a:t>東武トップツアーズ（株）</a:t>
          </a:r>
          <a:endParaRPr lang="ja-JP" altLang="ja-JP">
            <a:effectLst/>
          </a:endParaRPr>
        </a:p>
        <a:p>
          <a:pPr algn="ctr"/>
          <a:r>
            <a:rPr kumimoji="1" lang="en-US" altLang="ja-JP" sz="1100" b="0" i="0" baseline="0">
              <a:effectLst/>
              <a:latin typeface="+mn-lt"/>
              <a:ea typeface="+mn-ea"/>
              <a:cs typeface="+mn-cs"/>
            </a:rPr>
            <a:t>6</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15</xdr:col>
      <xdr:colOff>69479</xdr:colOff>
      <xdr:row>739</xdr:row>
      <xdr:rowOff>79496</xdr:rowOff>
    </xdr:from>
    <xdr:to>
      <xdr:col>27</xdr:col>
      <xdr:colOff>98054</xdr:colOff>
      <xdr:row>741</xdr:row>
      <xdr:rowOff>219017</xdr:rowOff>
    </xdr:to>
    <xdr:sp macro="" textlink="">
      <xdr:nvSpPr>
        <xdr:cNvPr id="17" name="大かっこ 16"/>
        <xdr:cNvSpPr/>
      </xdr:nvSpPr>
      <xdr:spPr>
        <a:xfrm>
          <a:off x="3095067" y="235447849"/>
          <a:ext cx="2449046" cy="834286"/>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lang="ja-JP" altLang="ja-JP" sz="1100" b="0" i="0" baseline="0">
              <a:effectLst/>
              <a:latin typeface="+mn-lt"/>
              <a:ea typeface="+mn-ea"/>
              <a:cs typeface="+mn-cs"/>
            </a:rPr>
            <a:t>原子力導入新興国</a:t>
          </a:r>
          <a:r>
            <a:rPr kumimoji="1" lang="ja-JP" altLang="ja-JP" sz="1100" b="0" i="0" baseline="0">
              <a:effectLst/>
              <a:latin typeface="+mn-lt"/>
              <a:ea typeface="+mn-ea"/>
              <a:cs typeface="+mn-cs"/>
            </a:rPr>
            <a:t>規制者向け実務研修の支援</a:t>
          </a:r>
          <a:r>
            <a:rPr lang="ja-JP" altLang="ja-JP" sz="1100" b="0" i="0" baseline="0">
              <a:effectLst/>
              <a:latin typeface="+mn-lt"/>
              <a:ea typeface="+mn-ea"/>
              <a:cs typeface="+mn-cs"/>
            </a:rPr>
            <a:t>（トルコ</a:t>
          </a:r>
          <a:r>
            <a:rPr kumimoji="1" lang="ja-JP" altLang="ja-JP" sz="1100" b="0" i="0" baseline="0">
              <a:effectLst/>
              <a:latin typeface="+mn-lt"/>
              <a:ea typeface="+mn-ea"/>
              <a:cs typeface="+mn-cs"/>
            </a:rPr>
            <a:t>）</a:t>
          </a:r>
          <a:endParaRPr lang="ja-JP" altLang="ja-JP">
            <a:effectLst/>
          </a:endParaRPr>
        </a:p>
      </xdr:txBody>
    </xdr:sp>
    <xdr:clientData/>
  </xdr:twoCellAnchor>
  <xdr:twoCellAnchor>
    <xdr:from>
      <xdr:col>32</xdr:col>
      <xdr:colOff>178051</xdr:colOff>
      <xdr:row>736</xdr:row>
      <xdr:rowOff>52539</xdr:rowOff>
    </xdr:from>
    <xdr:to>
      <xdr:col>41</xdr:col>
      <xdr:colOff>194985</xdr:colOff>
      <xdr:row>736</xdr:row>
      <xdr:rowOff>317123</xdr:rowOff>
    </xdr:to>
    <xdr:sp macro="" textlink="">
      <xdr:nvSpPr>
        <xdr:cNvPr id="18" name="テキスト ボックス 17"/>
        <xdr:cNvSpPr txBox="1"/>
      </xdr:nvSpPr>
      <xdr:spPr>
        <a:xfrm>
          <a:off x="6632639" y="234378745"/>
          <a:ext cx="1832287" cy="26458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一般競争入札・請負</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112869</xdr:colOff>
      <xdr:row>736</xdr:row>
      <xdr:rowOff>321358</xdr:rowOff>
    </xdr:from>
    <xdr:to>
      <xdr:col>43</xdr:col>
      <xdr:colOff>53336</xdr:colOff>
      <xdr:row>739</xdr:row>
      <xdr:rowOff>7226</xdr:rowOff>
    </xdr:to>
    <xdr:sp macro="" textlink="">
      <xdr:nvSpPr>
        <xdr:cNvPr id="19" name="正方形/長方形 18"/>
        <xdr:cNvSpPr/>
      </xdr:nvSpPr>
      <xdr:spPr>
        <a:xfrm>
          <a:off x="6365751" y="234647564"/>
          <a:ext cx="2360938" cy="728015"/>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Ｄ：（株）ワイ・エス・エス</a:t>
          </a:r>
          <a:endPar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9</a:t>
          </a: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百万円</a:t>
          </a:r>
        </a:p>
      </xdr:txBody>
    </xdr:sp>
    <xdr:clientData/>
  </xdr:twoCellAnchor>
  <xdr:twoCellAnchor>
    <xdr:from>
      <xdr:col>39</xdr:col>
      <xdr:colOff>87472</xdr:colOff>
      <xdr:row>731</xdr:row>
      <xdr:rowOff>94123</xdr:rowOff>
    </xdr:from>
    <xdr:to>
      <xdr:col>48</xdr:col>
      <xdr:colOff>45136</xdr:colOff>
      <xdr:row>732</xdr:row>
      <xdr:rowOff>11324</xdr:rowOff>
    </xdr:to>
    <xdr:sp macro="" textlink="">
      <xdr:nvSpPr>
        <xdr:cNvPr id="21" name="テキスト ボックス 20"/>
        <xdr:cNvSpPr txBox="1"/>
      </xdr:nvSpPr>
      <xdr:spPr>
        <a:xfrm>
          <a:off x="7954001" y="232683417"/>
          <a:ext cx="1773017" cy="264583"/>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一般競争入札</a:t>
          </a:r>
          <a:r>
            <a:rPr kumimoji="1" lang="ja-JP" altLang="ja-JP" sz="1100" b="0" i="0" baseline="0">
              <a:effectLst/>
              <a:latin typeface="+mn-lt"/>
              <a:ea typeface="+mn-ea"/>
              <a:cs typeface="+mn-cs"/>
            </a:rPr>
            <a:t>・請負</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174877</xdr:colOff>
      <xdr:row>731</xdr:row>
      <xdr:rowOff>341774</xdr:rowOff>
    </xdr:from>
    <xdr:to>
      <xdr:col>49</xdr:col>
      <xdr:colOff>116045</xdr:colOff>
      <xdr:row>733</xdr:row>
      <xdr:rowOff>316638</xdr:rowOff>
    </xdr:to>
    <xdr:sp macro="" textlink="">
      <xdr:nvSpPr>
        <xdr:cNvPr id="22" name="正方形/長方形 21"/>
        <xdr:cNvSpPr/>
      </xdr:nvSpPr>
      <xdr:spPr>
        <a:xfrm>
          <a:off x="7637995" y="232931068"/>
          <a:ext cx="2361638" cy="669629"/>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Ｅ：（株）イベントアンドコンベンションハウス</a:t>
          </a:r>
          <a:endPar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5</a:t>
          </a: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百万円</a:t>
          </a:r>
        </a:p>
      </xdr:txBody>
    </xdr:sp>
    <xdr:clientData/>
  </xdr:twoCellAnchor>
  <xdr:twoCellAnchor>
    <xdr:from>
      <xdr:col>21</xdr:col>
      <xdr:colOff>151593</xdr:colOff>
      <xdr:row>729</xdr:row>
      <xdr:rowOff>87774</xdr:rowOff>
    </xdr:from>
    <xdr:to>
      <xdr:col>21</xdr:col>
      <xdr:colOff>151593</xdr:colOff>
      <xdr:row>736</xdr:row>
      <xdr:rowOff>29638</xdr:rowOff>
    </xdr:to>
    <xdr:cxnSp macro="">
      <xdr:nvCxnSpPr>
        <xdr:cNvPr id="24" name="直線矢印コネクタ 23"/>
        <xdr:cNvCxnSpPr/>
      </xdr:nvCxnSpPr>
      <xdr:spPr>
        <a:xfrm>
          <a:off x="4387417" y="231982303"/>
          <a:ext cx="0" cy="237354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151593</xdr:colOff>
      <xdr:row>729</xdr:row>
      <xdr:rowOff>86466</xdr:rowOff>
    </xdr:from>
    <xdr:to>
      <xdr:col>36</xdr:col>
      <xdr:colOff>151593</xdr:colOff>
      <xdr:row>736</xdr:row>
      <xdr:rowOff>63256</xdr:rowOff>
    </xdr:to>
    <xdr:cxnSp macro="">
      <xdr:nvCxnSpPr>
        <xdr:cNvPr id="25" name="直線矢印コネクタ 24"/>
        <xdr:cNvCxnSpPr/>
      </xdr:nvCxnSpPr>
      <xdr:spPr>
        <a:xfrm>
          <a:off x="7413005" y="231980995"/>
          <a:ext cx="0" cy="240846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180355</xdr:colOff>
      <xdr:row>720</xdr:row>
      <xdr:rowOff>285507</xdr:rowOff>
    </xdr:from>
    <xdr:to>
      <xdr:col>49</xdr:col>
      <xdr:colOff>175685</xdr:colOff>
      <xdr:row>723</xdr:row>
      <xdr:rowOff>50575</xdr:rowOff>
    </xdr:to>
    <xdr:sp macro="" textlink="">
      <xdr:nvSpPr>
        <xdr:cNvPr id="26" name="正方形/長方形 25"/>
        <xdr:cNvSpPr/>
      </xdr:nvSpPr>
      <xdr:spPr>
        <a:xfrm>
          <a:off x="7845179" y="229053595"/>
          <a:ext cx="2214094" cy="807215"/>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事務費</a:t>
          </a:r>
          <a:endPar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34</a:t>
          </a: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（翻訳・通訳費、国内外への出張旅費等を含む）</a:t>
          </a:r>
        </a:p>
      </xdr:txBody>
    </xdr:sp>
    <xdr:clientData/>
  </xdr:twoCellAnchor>
  <xdr:oneCellAnchor>
    <xdr:from>
      <xdr:col>8</xdr:col>
      <xdr:colOff>168088</xdr:colOff>
      <xdr:row>735</xdr:row>
      <xdr:rowOff>22411</xdr:rowOff>
    </xdr:from>
    <xdr:ext cx="184731" cy="264560"/>
    <xdr:sp macro="" textlink="">
      <xdr:nvSpPr>
        <xdr:cNvPr id="2" name="テキスト ボックス 1"/>
        <xdr:cNvSpPr txBox="1"/>
      </xdr:nvSpPr>
      <xdr:spPr>
        <a:xfrm>
          <a:off x="1781735" y="52533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192744</xdr:colOff>
      <xdr:row>734</xdr:row>
      <xdr:rowOff>113114</xdr:rowOff>
    </xdr:from>
    <xdr:to>
      <xdr:col>20</xdr:col>
      <xdr:colOff>19613</xdr:colOff>
      <xdr:row>736</xdr:row>
      <xdr:rowOff>89647</xdr:rowOff>
    </xdr:to>
    <xdr:sp macro="" textlink="">
      <xdr:nvSpPr>
        <xdr:cNvPr id="29" name="大かっこ 28"/>
        <xdr:cNvSpPr/>
      </xdr:nvSpPr>
      <xdr:spPr>
        <a:xfrm>
          <a:off x="1604685" y="52276496"/>
          <a:ext cx="2449046" cy="671298"/>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lang="ja-JP" altLang="ja-JP" sz="1100" b="0" i="0" baseline="0">
              <a:effectLst/>
              <a:latin typeface="+mn-lt"/>
              <a:ea typeface="+mn-ea"/>
              <a:cs typeface="+mn-cs"/>
            </a:rPr>
            <a:t>原子力導入新興国</a:t>
          </a:r>
          <a:r>
            <a:rPr kumimoji="1" lang="ja-JP" altLang="ja-JP" sz="1100" b="0" i="0" baseline="0">
              <a:effectLst/>
              <a:latin typeface="+mn-lt"/>
              <a:ea typeface="+mn-ea"/>
              <a:cs typeface="+mn-cs"/>
            </a:rPr>
            <a:t>規制者向け実務研修の支援</a:t>
          </a:r>
          <a:r>
            <a:rPr lang="ja-JP" altLang="ja-JP" sz="1100" b="0" i="0" baseline="0">
              <a:effectLst/>
              <a:latin typeface="+mn-lt"/>
              <a:ea typeface="+mn-ea"/>
              <a:cs typeface="+mn-cs"/>
            </a:rPr>
            <a:t>（</a:t>
          </a:r>
          <a:r>
            <a:rPr kumimoji="1" lang="ja-JP" altLang="ja-JP" sz="1100" b="0" i="0" baseline="0">
              <a:effectLst/>
              <a:latin typeface="+mn-lt"/>
              <a:ea typeface="+mn-ea"/>
              <a:cs typeface="+mn-cs"/>
            </a:rPr>
            <a:t>ベトナム）</a:t>
          </a:r>
          <a:endParaRPr lang="ja-JP" altLang="ja-JP">
            <a:effectLst/>
          </a:endParaRPr>
        </a:p>
      </xdr:txBody>
    </xdr:sp>
    <xdr:clientData/>
  </xdr:twoCellAnchor>
  <xdr:oneCellAnchor>
    <xdr:from>
      <xdr:col>33</xdr:col>
      <xdr:colOff>190500</xdr:colOff>
      <xdr:row>740</xdr:row>
      <xdr:rowOff>168089</xdr:rowOff>
    </xdr:from>
    <xdr:ext cx="184731" cy="264560"/>
    <xdr:sp macro="" textlink="">
      <xdr:nvSpPr>
        <xdr:cNvPr id="4" name="テキスト ボックス 3"/>
        <xdr:cNvSpPr txBox="1"/>
      </xdr:nvSpPr>
      <xdr:spPr>
        <a:xfrm>
          <a:off x="6846794" y="54415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31</xdr:col>
      <xdr:colOff>69479</xdr:colOff>
      <xdr:row>739</xdr:row>
      <xdr:rowOff>68290</xdr:rowOff>
    </xdr:from>
    <xdr:to>
      <xdr:col>43</xdr:col>
      <xdr:colOff>98054</xdr:colOff>
      <xdr:row>741</xdr:row>
      <xdr:rowOff>302559</xdr:rowOff>
    </xdr:to>
    <xdr:sp macro="" textlink="">
      <xdr:nvSpPr>
        <xdr:cNvPr id="30" name="大かっこ 29"/>
        <xdr:cNvSpPr/>
      </xdr:nvSpPr>
      <xdr:spPr>
        <a:xfrm>
          <a:off x="6322361" y="53968584"/>
          <a:ext cx="2449046" cy="929034"/>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lang="ja-JP" altLang="en-US" sz="1100" b="0" i="0" baseline="0">
              <a:effectLst/>
              <a:latin typeface="+mn-lt"/>
              <a:ea typeface="+mn-ea"/>
              <a:cs typeface="+mn-cs"/>
            </a:rPr>
            <a:t>国際情報共有ネットワークのウェブサイト更新に向けた整備</a:t>
          </a:r>
          <a:r>
            <a:rPr lang="en-US" altLang="ja-JP" sz="1100" b="0" i="0" baseline="0">
              <a:effectLst/>
              <a:latin typeface="+mn-lt"/>
              <a:ea typeface="+mn-ea"/>
              <a:cs typeface="+mn-cs"/>
            </a:rPr>
            <a:t>(</a:t>
          </a:r>
          <a:r>
            <a:rPr lang="ja-JP" altLang="en-US" sz="1100" b="0" i="0" baseline="0">
              <a:effectLst/>
              <a:latin typeface="+mn-lt"/>
              <a:ea typeface="+mn-ea"/>
              <a:cs typeface="+mn-cs"/>
            </a:rPr>
            <a:t>サーバー仕様の調査、ウェブサイトプロトタイプの作成等</a:t>
          </a:r>
          <a:r>
            <a:rPr lang="en-US" altLang="ja-JP" sz="1100" b="0" i="0" baseline="0">
              <a:effectLst/>
              <a:latin typeface="+mn-lt"/>
              <a:ea typeface="+mn-ea"/>
              <a:cs typeface="+mn-cs"/>
            </a:rPr>
            <a:t>)</a:t>
          </a:r>
          <a:endParaRPr lang="ja-JP" altLang="ja-JP">
            <a:effectLst/>
          </a:endParaRPr>
        </a:p>
      </xdr:txBody>
    </xdr:sp>
    <xdr:clientData/>
  </xdr:twoCellAnchor>
  <xdr:twoCellAnchor>
    <xdr:from>
      <xdr:col>37</xdr:col>
      <xdr:colOff>159125</xdr:colOff>
      <xdr:row>734</xdr:row>
      <xdr:rowOff>23466</xdr:rowOff>
    </xdr:from>
    <xdr:to>
      <xdr:col>49</xdr:col>
      <xdr:colOff>187701</xdr:colOff>
      <xdr:row>736</xdr:row>
      <xdr:rowOff>112059</xdr:rowOff>
    </xdr:to>
    <xdr:sp macro="" textlink="">
      <xdr:nvSpPr>
        <xdr:cNvPr id="31" name="大かっこ 30"/>
        <xdr:cNvSpPr/>
      </xdr:nvSpPr>
      <xdr:spPr>
        <a:xfrm>
          <a:off x="7622243" y="52186848"/>
          <a:ext cx="2449046" cy="783358"/>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lang="ja-JP" altLang="en-US" sz="1100" b="0" i="0" baseline="0">
              <a:effectLst/>
              <a:latin typeface="+mn-lt"/>
              <a:ea typeface="+mn-ea"/>
              <a:cs typeface="+mn-cs"/>
            </a:rPr>
            <a:t>国際シンポジウム「原子力安全確保のための自然現象への対応について」  の運営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BA139" sqref="BA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4" t="s">
        <v>484</v>
      </c>
      <c r="AR2" s="364"/>
      <c r="AS2" s="52" t="str">
        <f>IF(OR(AQ2="　", AQ2=""), "", "-")</f>
        <v/>
      </c>
      <c r="AT2" s="365">
        <v>3</v>
      </c>
      <c r="AU2" s="365"/>
      <c r="AV2" s="53" t="str">
        <f>IF(AW2="", "", "-")</f>
        <v/>
      </c>
      <c r="AW2" s="368"/>
      <c r="AX2" s="368"/>
    </row>
    <row r="3" spans="1:50" ht="21" customHeight="1" thickBot="1" x14ac:dyDescent="0.2">
      <c r="A3" s="502" t="s">
        <v>382</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508</v>
      </c>
      <c r="AK3" s="504"/>
      <c r="AL3" s="504"/>
      <c r="AM3" s="504"/>
      <c r="AN3" s="504"/>
      <c r="AO3" s="504"/>
      <c r="AP3" s="504"/>
      <c r="AQ3" s="504"/>
      <c r="AR3" s="504"/>
      <c r="AS3" s="504"/>
      <c r="AT3" s="504"/>
      <c r="AU3" s="504"/>
      <c r="AV3" s="504"/>
      <c r="AW3" s="504"/>
      <c r="AX3" s="24" t="s">
        <v>74</v>
      </c>
    </row>
    <row r="4" spans="1:50" ht="24.75" customHeight="1" x14ac:dyDescent="0.15">
      <c r="A4" s="700" t="s">
        <v>29</v>
      </c>
      <c r="B4" s="701"/>
      <c r="C4" s="701"/>
      <c r="D4" s="701"/>
      <c r="E4" s="701"/>
      <c r="F4" s="701"/>
      <c r="G4" s="676" t="s">
        <v>509</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512</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3" t="s">
        <v>179</v>
      </c>
      <c r="H5" s="524"/>
      <c r="I5" s="524"/>
      <c r="J5" s="524"/>
      <c r="K5" s="524"/>
      <c r="L5" s="524"/>
      <c r="M5" s="525" t="s">
        <v>75</v>
      </c>
      <c r="N5" s="526"/>
      <c r="O5" s="526"/>
      <c r="P5" s="526"/>
      <c r="Q5" s="526"/>
      <c r="R5" s="527"/>
      <c r="S5" s="528" t="s">
        <v>92</v>
      </c>
      <c r="T5" s="524"/>
      <c r="U5" s="524"/>
      <c r="V5" s="524"/>
      <c r="W5" s="524"/>
      <c r="X5" s="529"/>
      <c r="Y5" s="692" t="s">
        <v>3</v>
      </c>
      <c r="Z5" s="693"/>
      <c r="AA5" s="693"/>
      <c r="AB5" s="693"/>
      <c r="AC5" s="693"/>
      <c r="AD5" s="694"/>
      <c r="AE5" s="695" t="s">
        <v>510</v>
      </c>
      <c r="AF5" s="695"/>
      <c r="AG5" s="695"/>
      <c r="AH5" s="695"/>
      <c r="AI5" s="695"/>
      <c r="AJ5" s="695"/>
      <c r="AK5" s="695"/>
      <c r="AL5" s="695"/>
      <c r="AM5" s="695"/>
      <c r="AN5" s="695"/>
      <c r="AO5" s="695"/>
      <c r="AP5" s="696"/>
      <c r="AQ5" s="697" t="s">
        <v>511</v>
      </c>
      <c r="AR5" s="698"/>
      <c r="AS5" s="698"/>
      <c r="AT5" s="698"/>
      <c r="AU5" s="698"/>
      <c r="AV5" s="698"/>
      <c r="AW5" s="698"/>
      <c r="AX5" s="699"/>
    </row>
    <row r="6" spans="1:50" ht="22.5" customHeight="1" x14ac:dyDescent="0.15">
      <c r="A6" s="702" t="s">
        <v>4</v>
      </c>
      <c r="B6" s="703"/>
      <c r="C6" s="703"/>
      <c r="D6" s="703"/>
      <c r="E6" s="703"/>
      <c r="F6" s="703"/>
      <c r="G6" s="830" t="str">
        <f>入力規則等!F39</f>
        <v>エネルギー対策特別会計電源開発促進勘定</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34.5" customHeight="1" x14ac:dyDescent="0.15">
      <c r="A7" s="801" t="s">
        <v>24</v>
      </c>
      <c r="B7" s="802"/>
      <c r="C7" s="802"/>
      <c r="D7" s="802"/>
      <c r="E7" s="802"/>
      <c r="F7" s="803"/>
      <c r="G7" s="804" t="s">
        <v>644</v>
      </c>
      <c r="H7" s="805"/>
      <c r="I7" s="805"/>
      <c r="J7" s="805"/>
      <c r="K7" s="805"/>
      <c r="L7" s="805"/>
      <c r="M7" s="805"/>
      <c r="N7" s="805"/>
      <c r="O7" s="805"/>
      <c r="P7" s="805"/>
      <c r="Q7" s="805"/>
      <c r="R7" s="805"/>
      <c r="S7" s="805"/>
      <c r="T7" s="805"/>
      <c r="U7" s="805"/>
      <c r="V7" s="805"/>
      <c r="W7" s="805"/>
      <c r="X7" s="806"/>
      <c r="Y7" s="362" t="s">
        <v>5</v>
      </c>
      <c r="Z7" s="246"/>
      <c r="AA7" s="246"/>
      <c r="AB7" s="246"/>
      <c r="AC7" s="246"/>
      <c r="AD7" s="363"/>
      <c r="AE7" s="352" t="s">
        <v>514</v>
      </c>
      <c r="AF7" s="353"/>
      <c r="AG7" s="353"/>
      <c r="AH7" s="353"/>
      <c r="AI7" s="353"/>
      <c r="AJ7" s="353"/>
      <c r="AK7" s="353"/>
      <c r="AL7" s="353"/>
      <c r="AM7" s="353"/>
      <c r="AN7" s="353"/>
      <c r="AO7" s="353"/>
      <c r="AP7" s="353"/>
      <c r="AQ7" s="353"/>
      <c r="AR7" s="353"/>
      <c r="AS7" s="353"/>
      <c r="AT7" s="353"/>
      <c r="AU7" s="353"/>
      <c r="AV7" s="353"/>
      <c r="AW7" s="353"/>
      <c r="AX7" s="354"/>
    </row>
    <row r="8" spans="1:50" ht="34.5" customHeight="1" x14ac:dyDescent="0.15">
      <c r="A8" s="801" t="s">
        <v>411</v>
      </c>
      <c r="B8" s="802"/>
      <c r="C8" s="802"/>
      <c r="D8" s="802"/>
      <c r="E8" s="802"/>
      <c r="F8" s="803"/>
      <c r="G8" s="96" t="str">
        <f>入力規則等!A26</f>
        <v>科学技術・イノベーション</v>
      </c>
      <c r="H8" s="97"/>
      <c r="I8" s="97"/>
      <c r="J8" s="97"/>
      <c r="K8" s="97"/>
      <c r="L8" s="97"/>
      <c r="M8" s="97"/>
      <c r="N8" s="97"/>
      <c r="O8" s="97"/>
      <c r="P8" s="97"/>
      <c r="Q8" s="97"/>
      <c r="R8" s="97"/>
      <c r="S8" s="97"/>
      <c r="T8" s="97"/>
      <c r="U8" s="97"/>
      <c r="V8" s="97"/>
      <c r="W8" s="97"/>
      <c r="X8" s="98"/>
      <c r="Y8" s="530" t="s">
        <v>412</v>
      </c>
      <c r="Z8" s="531"/>
      <c r="AA8" s="531"/>
      <c r="AB8" s="531"/>
      <c r="AC8" s="531"/>
      <c r="AD8" s="532"/>
      <c r="AE8" s="712" t="str">
        <f>入力規則等!K13</f>
        <v>エネルギー対策</v>
      </c>
      <c r="AF8" s="97"/>
      <c r="AG8" s="97"/>
      <c r="AH8" s="97"/>
      <c r="AI8" s="97"/>
      <c r="AJ8" s="97"/>
      <c r="AK8" s="97"/>
      <c r="AL8" s="97"/>
      <c r="AM8" s="97"/>
      <c r="AN8" s="97"/>
      <c r="AO8" s="97"/>
      <c r="AP8" s="97"/>
      <c r="AQ8" s="97"/>
      <c r="AR8" s="97"/>
      <c r="AS8" s="97"/>
      <c r="AT8" s="97"/>
      <c r="AU8" s="97"/>
      <c r="AV8" s="97"/>
      <c r="AW8" s="97"/>
      <c r="AX8" s="713"/>
    </row>
    <row r="9" spans="1:50" ht="69" customHeight="1" x14ac:dyDescent="0.15">
      <c r="A9" s="533" t="s">
        <v>25</v>
      </c>
      <c r="B9" s="534"/>
      <c r="C9" s="534"/>
      <c r="D9" s="534"/>
      <c r="E9" s="534"/>
      <c r="F9" s="534"/>
      <c r="G9" s="535" t="s">
        <v>607</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53.25" customHeight="1" x14ac:dyDescent="0.15">
      <c r="A10" s="665" t="s">
        <v>34</v>
      </c>
      <c r="B10" s="666"/>
      <c r="C10" s="666"/>
      <c r="D10" s="666"/>
      <c r="E10" s="666"/>
      <c r="F10" s="666"/>
      <c r="G10" s="667" t="s">
        <v>606</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665" t="s">
        <v>6</v>
      </c>
      <c r="B11" s="666"/>
      <c r="C11" s="666"/>
      <c r="D11" s="666"/>
      <c r="E11" s="666"/>
      <c r="F11" s="714"/>
      <c r="G11" s="689" t="str">
        <f>入力規則等!P10</f>
        <v>直接実施、委託・請負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4" t="s">
        <v>26</v>
      </c>
      <c r="B12" s="635"/>
      <c r="C12" s="635"/>
      <c r="D12" s="635"/>
      <c r="E12" s="635"/>
      <c r="F12" s="636"/>
      <c r="G12" s="673"/>
      <c r="H12" s="674"/>
      <c r="I12" s="674"/>
      <c r="J12" s="674"/>
      <c r="K12" s="674"/>
      <c r="L12" s="674"/>
      <c r="M12" s="674"/>
      <c r="N12" s="674"/>
      <c r="O12" s="674"/>
      <c r="P12" s="253" t="s">
        <v>369</v>
      </c>
      <c r="Q12" s="248"/>
      <c r="R12" s="248"/>
      <c r="S12" s="248"/>
      <c r="T12" s="248"/>
      <c r="U12" s="248"/>
      <c r="V12" s="249"/>
      <c r="W12" s="253" t="s">
        <v>370</v>
      </c>
      <c r="X12" s="248"/>
      <c r="Y12" s="248"/>
      <c r="Z12" s="248"/>
      <c r="AA12" s="248"/>
      <c r="AB12" s="248"/>
      <c r="AC12" s="249"/>
      <c r="AD12" s="253" t="s">
        <v>371</v>
      </c>
      <c r="AE12" s="248"/>
      <c r="AF12" s="248"/>
      <c r="AG12" s="248"/>
      <c r="AH12" s="248"/>
      <c r="AI12" s="248"/>
      <c r="AJ12" s="249"/>
      <c r="AK12" s="253" t="s">
        <v>378</v>
      </c>
      <c r="AL12" s="248"/>
      <c r="AM12" s="248"/>
      <c r="AN12" s="248"/>
      <c r="AO12" s="248"/>
      <c r="AP12" s="248"/>
      <c r="AQ12" s="249"/>
      <c r="AR12" s="253" t="s">
        <v>379</v>
      </c>
      <c r="AS12" s="248"/>
      <c r="AT12" s="248"/>
      <c r="AU12" s="248"/>
      <c r="AV12" s="248"/>
      <c r="AW12" s="248"/>
      <c r="AX12" s="641"/>
    </row>
    <row r="13" spans="1:50" ht="21" customHeight="1" x14ac:dyDescent="0.15">
      <c r="A13" s="637"/>
      <c r="B13" s="638"/>
      <c r="C13" s="638"/>
      <c r="D13" s="638"/>
      <c r="E13" s="638"/>
      <c r="F13" s="639"/>
      <c r="G13" s="642" t="s">
        <v>7</v>
      </c>
      <c r="H13" s="643"/>
      <c r="I13" s="648" t="s">
        <v>8</v>
      </c>
      <c r="J13" s="649"/>
      <c r="K13" s="649"/>
      <c r="L13" s="649"/>
      <c r="M13" s="649"/>
      <c r="N13" s="649"/>
      <c r="O13" s="650"/>
      <c r="P13" s="220">
        <v>144</v>
      </c>
      <c r="Q13" s="221"/>
      <c r="R13" s="221"/>
      <c r="S13" s="221"/>
      <c r="T13" s="221"/>
      <c r="U13" s="221"/>
      <c r="V13" s="222"/>
      <c r="W13" s="220">
        <v>144</v>
      </c>
      <c r="X13" s="221"/>
      <c r="Y13" s="221"/>
      <c r="Z13" s="221"/>
      <c r="AA13" s="221"/>
      <c r="AB13" s="221"/>
      <c r="AC13" s="222"/>
      <c r="AD13" s="220">
        <v>144</v>
      </c>
      <c r="AE13" s="221"/>
      <c r="AF13" s="221"/>
      <c r="AG13" s="221"/>
      <c r="AH13" s="221"/>
      <c r="AI13" s="221"/>
      <c r="AJ13" s="222"/>
      <c r="AK13" s="220">
        <v>160</v>
      </c>
      <c r="AL13" s="221"/>
      <c r="AM13" s="221"/>
      <c r="AN13" s="221"/>
      <c r="AO13" s="221"/>
      <c r="AP13" s="221"/>
      <c r="AQ13" s="222"/>
      <c r="AR13" s="359"/>
      <c r="AS13" s="360"/>
      <c r="AT13" s="360"/>
      <c r="AU13" s="360"/>
      <c r="AV13" s="360"/>
      <c r="AW13" s="360"/>
      <c r="AX13" s="361"/>
    </row>
    <row r="14" spans="1:50" ht="21" customHeight="1" x14ac:dyDescent="0.15">
      <c r="A14" s="637"/>
      <c r="B14" s="638"/>
      <c r="C14" s="638"/>
      <c r="D14" s="638"/>
      <c r="E14" s="638"/>
      <c r="F14" s="639"/>
      <c r="G14" s="644"/>
      <c r="H14" s="645"/>
      <c r="I14" s="538" t="s">
        <v>9</v>
      </c>
      <c r="J14" s="579"/>
      <c r="K14" s="579"/>
      <c r="L14" s="579"/>
      <c r="M14" s="579"/>
      <c r="N14" s="579"/>
      <c r="O14" s="580"/>
      <c r="P14" s="220" t="s">
        <v>515</v>
      </c>
      <c r="Q14" s="221"/>
      <c r="R14" s="221"/>
      <c r="S14" s="221"/>
      <c r="T14" s="221"/>
      <c r="U14" s="221"/>
      <c r="V14" s="222"/>
      <c r="W14" s="220" t="s">
        <v>516</v>
      </c>
      <c r="X14" s="221"/>
      <c r="Y14" s="221"/>
      <c r="Z14" s="221"/>
      <c r="AA14" s="221"/>
      <c r="AB14" s="221"/>
      <c r="AC14" s="222"/>
      <c r="AD14" s="220" t="s">
        <v>596</v>
      </c>
      <c r="AE14" s="221"/>
      <c r="AF14" s="221"/>
      <c r="AG14" s="221"/>
      <c r="AH14" s="221"/>
      <c r="AI14" s="221"/>
      <c r="AJ14" s="222"/>
      <c r="AK14" s="220"/>
      <c r="AL14" s="221"/>
      <c r="AM14" s="221"/>
      <c r="AN14" s="221"/>
      <c r="AO14" s="221"/>
      <c r="AP14" s="221"/>
      <c r="AQ14" s="222"/>
      <c r="AR14" s="632"/>
      <c r="AS14" s="632"/>
      <c r="AT14" s="632"/>
      <c r="AU14" s="632"/>
      <c r="AV14" s="632"/>
      <c r="AW14" s="632"/>
      <c r="AX14" s="633"/>
    </row>
    <row r="15" spans="1:50" ht="21" customHeight="1" x14ac:dyDescent="0.15">
      <c r="A15" s="637"/>
      <c r="B15" s="638"/>
      <c r="C15" s="638"/>
      <c r="D15" s="638"/>
      <c r="E15" s="638"/>
      <c r="F15" s="639"/>
      <c r="G15" s="644"/>
      <c r="H15" s="645"/>
      <c r="I15" s="538" t="s">
        <v>58</v>
      </c>
      <c r="J15" s="539"/>
      <c r="K15" s="539"/>
      <c r="L15" s="539"/>
      <c r="M15" s="539"/>
      <c r="N15" s="539"/>
      <c r="O15" s="540"/>
      <c r="P15" s="220" t="s">
        <v>516</v>
      </c>
      <c r="Q15" s="221"/>
      <c r="R15" s="221"/>
      <c r="S15" s="221"/>
      <c r="T15" s="221"/>
      <c r="U15" s="221"/>
      <c r="V15" s="222"/>
      <c r="W15" s="220" t="s">
        <v>516</v>
      </c>
      <c r="X15" s="221"/>
      <c r="Y15" s="221"/>
      <c r="Z15" s="221"/>
      <c r="AA15" s="221"/>
      <c r="AB15" s="221"/>
      <c r="AC15" s="222"/>
      <c r="AD15" s="220" t="s">
        <v>515</v>
      </c>
      <c r="AE15" s="221"/>
      <c r="AF15" s="221"/>
      <c r="AG15" s="221"/>
      <c r="AH15" s="221"/>
      <c r="AI15" s="221"/>
      <c r="AJ15" s="222"/>
      <c r="AK15" s="220" t="s">
        <v>597</v>
      </c>
      <c r="AL15" s="221"/>
      <c r="AM15" s="221"/>
      <c r="AN15" s="221"/>
      <c r="AO15" s="221"/>
      <c r="AP15" s="221"/>
      <c r="AQ15" s="222"/>
      <c r="AR15" s="220"/>
      <c r="AS15" s="221"/>
      <c r="AT15" s="221"/>
      <c r="AU15" s="221"/>
      <c r="AV15" s="221"/>
      <c r="AW15" s="221"/>
      <c r="AX15" s="578"/>
    </row>
    <row r="16" spans="1:50" ht="21" customHeight="1" x14ac:dyDescent="0.15">
      <c r="A16" s="637"/>
      <c r="B16" s="638"/>
      <c r="C16" s="638"/>
      <c r="D16" s="638"/>
      <c r="E16" s="638"/>
      <c r="F16" s="639"/>
      <c r="G16" s="644"/>
      <c r="H16" s="645"/>
      <c r="I16" s="538" t="s">
        <v>59</v>
      </c>
      <c r="J16" s="539"/>
      <c r="K16" s="539"/>
      <c r="L16" s="539"/>
      <c r="M16" s="539"/>
      <c r="N16" s="539"/>
      <c r="O16" s="540"/>
      <c r="P16" s="220" t="s">
        <v>515</v>
      </c>
      <c r="Q16" s="221"/>
      <c r="R16" s="221"/>
      <c r="S16" s="221"/>
      <c r="T16" s="221"/>
      <c r="U16" s="221"/>
      <c r="V16" s="222"/>
      <c r="W16" s="220" t="s">
        <v>516</v>
      </c>
      <c r="X16" s="221"/>
      <c r="Y16" s="221"/>
      <c r="Z16" s="221"/>
      <c r="AA16" s="221"/>
      <c r="AB16" s="221"/>
      <c r="AC16" s="222"/>
      <c r="AD16" s="220" t="s">
        <v>596</v>
      </c>
      <c r="AE16" s="221"/>
      <c r="AF16" s="221"/>
      <c r="AG16" s="221"/>
      <c r="AH16" s="221"/>
      <c r="AI16" s="221"/>
      <c r="AJ16" s="222"/>
      <c r="AK16" s="220"/>
      <c r="AL16" s="221"/>
      <c r="AM16" s="221"/>
      <c r="AN16" s="221"/>
      <c r="AO16" s="221"/>
      <c r="AP16" s="221"/>
      <c r="AQ16" s="222"/>
      <c r="AR16" s="670"/>
      <c r="AS16" s="671"/>
      <c r="AT16" s="671"/>
      <c r="AU16" s="671"/>
      <c r="AV16" s="671"/>
      <c r="AW16" s="671"/>
      <c r="AX16" s="672"/>
    </row>
    <row r="17" spans="1:50" ht="24.75" customHeight="1" x14ac:dyDescent="0.15">
      <c r="A17" s="637"/>
      <c r="B17" s="638"/>
      <c r="C17" s="638"/>
      <c r="D17" s="638"/>
      <c r="E17" s="638"/>
      <c r="F17" s="639"/>
      <c r="G17" s="644"/>
      <c r="H17" s="645"/>
      <c r="I17" s="538" t="s">
        <v>57</v>
      </c>
      <c r="J17" s="579"/>
      <c r="K17" s="579"/>
      <c r="L17" s="579"/>
      <c r="M17" s="579"/>
      <c r="N17" s="579"/>
      <c r="O17" s="580"/>
      <c r="P17" s="220" t="s">
        <v>516</v>
      </c>
      <c r="Q17" s="221"/>
      <c r="R17" s="221"/>
      <c r="S17" s="221"/>
      <c r="T17" s="221"/>
      <c r="U17" s="221"/>
      <c r="V17" s="222"/>
      <c r="W17" s="220" t="s">
        <v>516</v>
      </c>
      <c r="X17" s="221"/>
      <c r="Y17" s="221"/>
      <c r="Z17" s="221"/>
      <c r="AA17" s="221"/>
      <c r="AB17" s="221"/>
      <c r="AC17" s="222"/>
      <c r="AD17" s="220" t="s">
        <v>596</v>
      </c>
      <c r="AE17" s="221"/>
      <c r="AF17" s="221"/>
      <c r="AG17" s="221"/>
      <c r="AH17" s="221"/>
      <c r="AI17" s="221"/>
      <c r="AJ17" s="222"/>
      <c r="AK17" s="220"/>
      <c r="AL17" s="221"/>
      <c r="AM17" s="221"/>
      <c r="AN17" s="221"/>
      <c r="AO17" s="221"/>
      <c r="AP17" s="221"/>
      <c r="AQ17" s="222"/>
      <c r="AR17" s="357"/>
      <c r="AS17" s="357"/>
      <c r="AT17" s="357"/>
      <c r="AU17" s="357"/>
      <c r="AV17" s="357"/>
      <c r="AW17" s="357"/>
      <c r="AX17" s="358"/>
    </row>
    <row r="18" spans="1:50" ht="24.75" customHeight="1" x14ac:dyDescent="0.15">
      <c r="A18" s="637"/>
      <c r="B18" s="638"/>
      <c r="C18" s="638"/>
      <c r="D18" s="638"/>
      <c r="E18" s="638"/>
      <c r="F18" s="639"/>
      <c r="G18" s="646"/>
      <c r="H18" s="647"/>
      <c r="I18" s="709" t="s">
        <v>22</v>
      </c>
      <c r="J18" s="710"/>
      <c r="K18" s="710"/>
      <c r="L18" s="710"/>
      <c r="M18" s="710"/>
      <c r="N18" s="710"/>
      <c r="O18" s="711"/>
      <c r="P18" s="517">
        <f>SUM(P13:V17)</f>
        <v>144</v>
      </c>
      <c r="Q18" s="518"/>
      <c r="R18" s="518"/>
      <c r="S18" s="518"/>
      <c r="T18" s="518"/>
      <c r="U18" s="518"/>
      <c r="V18" s="519"/>
      <c r="W18" s="517">
        <f>SUM(W13:AC17)</f>
        <v>144</v>
      </c>
      <c r="X18" s="518"/>
      <c r="Y18" s="518"/>
      <c r="Z18" s="518"/>
      <c r="AA18" s="518"/>
      <c r="AB18" s="518"/>
      <c r="AC18" s="519"/>
      <c r="AD18" s="517">
        <f>SUM(AD13:AJ17)</f>
        <v>144</v>
      </c>
      <c r="AE18" s="518"/>
      <c r="AF18" s="518"/>
      <c r="AG18" s="518"/>
      <c r="AH18" s="518"/>
      <c r="AI18" s="518"/>
      <c r="AJ18" s="519"/>
      <c r="AK18" s="517">
        <f>SUM(AK13:AQ17)</f>
        <v>160</v>
      </c>
      <c r="AL18" s="518"/>
      <c r="AM18" s="518"/>
      <c r="AN18" s="518"/>
      <c r="AO18" s="518"/>
      <c r="AP18" s="518"/>
      <c r="AQ18" s="519"/>
      <c r="AR18" s="517">
        <f>SUM(AR13:AX17)</f>
        <v>0</v>
      </c>
      <c r="AS18" s="518"/>
      <c r="AT18" s="518"/>
      <c r="AU18" s="518"/>
      <c r="AV18" s="518"/>
      <c r="AW18" s="518"/>
      <c r="AX18" s="520"/>
    </row>
    <row r="19" spans="1:50" ht="24.75" customHeight="1" x14ac:dyDescent="0.15">
      <c r="A19" s="637"/>
      <c r="B19" s="638"/>
      <c r="C19" s="638"/>
      <c r="D19" s="638"/>
      <c r="E19" s="638"/>
      <c r="F19" s="639"/>
      <c r="G19" s="514" t="s">
        <v>10</v>
      </c>
      <c r="H19" s="515"/>
      <c r="I19" s="515"/>
      <c r="J19" s="515"/>
      <c r="K19" s="515"/>
      <c r="L19" s="515"/>
      <c r="M19" s="515"/>
      <c r="N19" s="515"/>
      <c r="O19" s="515"/>
      <c r="P19" s="220">
        <v>126</v>
      </c>
      <c r="Q19" s="221"/>
      <c r="R19" s="221"/>
      <c r="S19" s="221"/>
      <c r="T19" s="221"/>
      <c r="U19" s="221"/>
      <c r="V19" s="222"/>
      <c r="W19" s="220">
        <v>135</v>
      </c>
      <c r="X19" s="221"/>
      <c r="Y19" s="221"/>
      <c r="Z19" s="221"/>
      <c r="AA19" s="221"/>
      <c r="AB19" s="221"/>
      <c r="AC19" s="222"/>
      <c r="AD19" s="220">
        <v>68</v>
      </c>
      <c r="AE19" s="221"/>
      <c r="AF19" s="221"/>
      <c r="AG19" s="221"/>
      <c r="AH19" s="221"/>
      <c r="AI19" s="221"/>
      <c r="AJ19" s="222"/>
      <c r="AK19" s="516"/>
      <c r="AL19" s="516"/>
      <c r="AM19" s="516"/>
      <c r="AN19" s="516"/>
      <c r="AO19" s="516"/>
      <c r="AP19" s="516"/>
      <c r="AQ19" s="516"/>
      <c r="AR19" s="516"/>
      <c r="AS19" s="516"/>
      <c r="AT19" s="516"/>
      <c r="AU19" s="516"/>
      <c r="AV19" s="516"/>
      <c r="AW19" s="516"/>
      <c r="AX19" s="521"/>
    </row>
    <row r="20" spans="1:50" ht="24.75" customHeight="1" x14ac:dyDescent="0.15">
      <c r="A20" s="533"/>
      <c r="B20" s="534"/>
      <c r="C20" s="534"/>
      <c r="D20" s="534"/>
      <c r="E20" s="534"/>
      <c r="F20" s="640"/>
      <c r="G20" s="514" t="s">
        <v>11</v>
      </c>
      <c r="H20" s="515"/>
      <c r="I20" s="515"/>
      <c r="J20" s="515"/>
      <c r="K20" s="515"/>
      <c r="L20" s="515"/>
      <c r="M20" s="515"/>
      <c r="N20" s="515"/>
      <c r="O20" s="515"/>
      <c r="P20" s="522">
        <f>IF(P18=0, "-", P19/P18)</f>
        <v>0.875</v>
      </c>
      <c r="Q20" s="522"/>
      <c r="R20" s="522"/>
      <c r="S20" s="522"/>
      <c r="T20" s="522"/>
      <c r="U20" s="522"/>
      <c r="V20" s="522"/>
      <c r="W20" s="522">
        <f>IF(W18=0, "-", W19/W18)</f>
        <v>0.9375</v>
      </c>
      <c r="X20" s="522"/>
      <c r="Y20" s="522"/>
      <c r="Z20" s="522"/>
      <c r="AA20" s="522"/>
      <c r="AB20" s="522"/>
      <c r="AC20" s="522"/>
      <c r="AD20" s="522">
        <f>IF(AD18=0, "-", AD19/AD18)</f>
        <v>0.47222222222222221</v>
      </c>
      <c r="AE20" s="522"/>
      <c r="AF20" s="522"/>
      <c r="AG20" s="522"/>
      <c r="AH20" s="522"/>
      <c r="AI20" s="522"/>
      <c r="AJ20" s="522"/>
      <c r="AK20" s="516"/>
      <c r="AL20" s="516"/>
      <c r="AM20" s="516"/>
      <c r="AN20" s="516"/>
      <c r="AO20" s="516"/>
      <c r="AP20" s="516"/>
      <c r="AQ20" s="708"/>
      <c r="AR20" s="708"/>
      <c r="AS20" s="708"/>
      <c r="AT20" s="708"/>
      <c r="AU20" s="516"/>
      <c r="AV20" s="516"/>
      <c r="AW20" s="516"/>
      <c r="AX20" s="521"/>
    </row>
    <row r="21" spans="1:50" ht="18.75" customHeight="1" x14ac:dyDescent="0.15">
      <c r="A21" s="489" t="s">
        <v>13</v>
      </c>
      <c r="B21" s="490"/>
      <c r="C21" s="490"/>
      <c r="D21" s="490"/>
      <c r="E21" s="490"/>
      <c r="F21" s="491"/>
      <c r="G21" s="480" t="s">
        <v>276</v>
      </c>
      <c r="H21" s="355"/>
      <c r="I21" s="355"/>
      <c r="J21" s="355"/>
      <c r="K21" s="355"/>
      <c r="L21" s="355"/>
      <c r="M21" s="355"/>
      <c r="N21" s="355"/>
      <c r="O21" s="481"/>
      <c r="P21" s="484" t="s">
        <v>66</v>
      </c>
      <c r="Q21" s="355"/>
      <c r="R21" s="355"/>
      <c r="S21" s="355"/>
      <c r="T21" s="355"/>
      <c r="U21" s="355"/>
      <c r="V21" s="355"/>
      <c r="W21" s="355"/>
      <c r="X21" s="481"/>
      <c r="Y21" s="437"/>
      <c r="Z21" s="438"/>
      <c r="AA21" s="439"/>
      <c r="AB21" s="333" t="s">
        <v>12</v>
      </c>
      <c r="AC21" s="338"/>
      <c r="AD21" s="339"/>
      <c r="AE21" s="331" t="s">
        <v>369</v>
      </c>
      <c r="AF21" s="331"/>
      <c r="AG21" s="331"/>
      <c r="AH21" s="331"/>
      <c r="AI21" s="331" t="s">
        <v>370</v>
      </c>
      <c r="AJ21" s="331"/>
      <c r="AK21" s="331"/>
      <c r="AL21" s="331"/>
      <c r="AM21" s="331" t="s">
        <v>371</v>
      </c>
      <c r="AN21" s="331"/>
      <c r="AO21" s="331"/>
      <c r="AP21" s="333"/>
      <c r="AQ21" s="119" t="s">
        <v>367</v>
      </c>
      <c r="AR21" s="111"/>
      <c r="AS21" s="111"/>
      <c r="AT21" s="112"/>
      <c r="AU21" s="355" t="s">
        <v>262</v>
      </c>
      <c r="AV21" s="355"/>
      <c r="AW21" s="355"/>
      <c r="AX21" s="356"/>
    </row>
    <row r="22" spans="1:50" ht="18.75" customHeight="1" x14ac:dyDescent="0.15">
      <c r="A22" s="489"/>
      <c r="B22" s="490"/>
      <c r="C22" s="490"/>
      <c r="D22" s="490"/>
      <c r="E22" s="490"/>
      <c r="F22" s="491"/>
      <c r="G22" s="482"/>
      <c r="H22" s="366"/>
      <c r="I22" s="366"/>
      <c r="J22" s="366"/>
      <c r="K22" s="366"/>
      <c r="L22" s="366"/>
      <c r="M22" s="366"/>
      <c r="N22" s="366"/>
      <c r="O22" s="483"/>
      <c r="P22" s="485"/>
      <c r="Q22" s="366"/>
      <c r="R22" s="366"/>
      <c r="S22" s="366"/>
      <c r="T22" s="366"/>
      <c r="U22" s="366"/>
      <c r="V22" s="366"/>
      <c r="W22" s="366"/>
      <c r="X22" s="483"/>
      <c r="Y22" s="437"/>
      <c r="Z22" s="438"/>
      <c r="AA22" s="439"/>
      <c r="AB22" s="316"/>
      <c r="AC22" s="311"/>
      <c r="AD22" s="312"/>
      <c r="AE22" s="332"/>
      <c r="AF22" s="332"/>
      <c r="AG22" s="332"/>
      <c r="AH22" s="332"/>
      <c r="AI22" s="332"/>
      <c r="AJ22" s="332"/>
      <c r="AK22" s="332"/>
      <c r="AL22" s="332"/>
      <c r="AM22" s="332"/>
      <c r="AN22" s="332"/>
      <c r="AO22" s="332"/>
      <c r="AP22" s="316"/>
      <c r="AQ22" s="129"/>
      <c r="AR22" s="128"/>
      <c r="AS22" s="114" t="s">
        <v>368</v>
      </c>
      <c r="AT22" s="115"/>
      <c r="AU22" s="337">
        <v>32</v>
      </c>
      <c r="AV22" s="337"/>
      <c r="AW22" s="366" t="s">
        <v>313</v>
      </c>
      <c r="AX22" s="367"/>
    </row>
    <row r="23" spans="1:50" ht="22.5" customHeight="1" x14ac:dyDescent="0.15">
      <c r="A23" s="492"/>
      <c r="B23" s="490"/>
      <c r="C23" s="490"/>
      <c r="D23" s="490"/>
      <c r="E23" s="490"/>
      <c r="F23" s="491"/>
      <c r="G23" s="465" t="s">
        <v>516</v>
      </c>
      <c r="H23" s="466"/>
      <c r="I23" s="466"/>
      <c r="J23" s="466"/>
      <c r="K23" s="466"/>
      <c r="L23" s="466"/>
      <c r="M23" s="466"/>
      <c r="N23" s="466"/>
      <c r="O23" s="467"/>
      <c r="P23" s="103" t="s">
        <v>516</v>
      </c>
      <c r="Q23" s="103"/>
      <c r="R23" s="103"/>
      <c r="S23" s="103"/>
      <c r="T23" s="103"/>
      <c r="U23" s="103"/>
      <c r="V23" s="103"/>
      <c r="W23" s="103"/>
      <c r="X23" s="132"/>
      <c r="Y23" s="214" t="s">
        <v>14</v>
      </c>
      <c r="Z23" s="474"/>
      <c r="AA23" s="475"/>
      <c r="AB23" s="486" t="s">
        <v>516</v>
      </c>
      <c r="AC23" s="486"/>
      <c r="AD23" s="486"/>
      <c r="AE23" s="317" t="s">
        <v>516</v>
      </c>
      <c r="AF23" s="318"/>
      <c r="AG23" s="318"/>
      <c r="AH23" s="318"/>
      <c r="AI23" s="317" t="s">
        <v>515</v>
      </c>
      <c r="AJ23" s="318"/>
      <c r="AK23" s="318"/>
      <c r="AL23" s="318"/>
      <c r="AM23" s="317" t="s">
        <v>516</v>
      </c>
      <c r="AN23" s="318"/>
      <c r="AO23" s="318"/>
      <c r="AP23" s="318"/>
      <c r="AQ23" s="92"/>
      <c r="AR23" s="93"/>
      <c r="AS23" s="93"/>
      <c r="AT23" s="94"/>
      <c r="AU23" s="318"/>
      <c r="AV23" s="318"/>
      <c r="AW23" s="318"/>
      <c r="AX23" s="320"/>
    </row>
    <row r="24" spans="1:50" ht="22.5" customHeight="1" x14ac:dyDescent="0.15">
      <c r="A24" s="493"/>
      <c r="B24" s="494"/>
      <c r="C24" s="494"/>
      <c r="D24" s="494"/>
      <c r="E24" s="494"/>
      <c r="F24" s="495"/>
      <c r="G24" s="468"/>
      <c r="H24" s="469"/>
      <c r="I24" s="469"/>
      <c r="J24" s="469"/>
      <c r="K24" s="469"/>
      <c r="L24" s="469"/>
      <c r="M24" s="469"/>
      <c r="N24" s="469"/>
      <c r="O24" s="470"/>
      <c r="P24" s="134"/>
      <c r="Q24" s="134"/>
      <c r="R24" s="134"/>
      <c r="S24" s="134"/>
      <c r="T24" s="134"/>
      <c r="U24" s="134"/>
      <c r="V24" s="134"/>
      <c r="W24" s="134"/>
      <c r="X24" s="135"/>
      <c r="Y24" s="253" t="s">
        <v>61</v>
      </c>
      <c r="Z24" s="248"/>
      <c r="AA24" s="249"/>
      <c r="AB24" s="501" t="s">
        <v>515</v>
      </c>
      <c r="AC24" s="501"/>
      <c r="AD24" s="501"/>
      <c r="AE24" s="317" t="s">
        <v>516</v>
      </c>
      <c r="AF24" s="318"/>
      <c r="AG24" s="318"/>
      <c r="AH24" s="318"/>
      <c r="AI24" s="317" t="s">
        <v>516</v>
      </c>
      <c r="AJ24" s="318"/>
      <c r="AK24" s="318"/>
      <c r="AL24" s="318"/>
      <c r="AM24" s="317" t="s">
        <v>515</v>
      </c>
      <c r="AN24" s="318"/>
      <c r="AO24" s="318"/>
      <c r="AP24" s="318"/>
      <c r="AQ24" s="92" t="s">
        <v>515</v>
      </c>
      <c r="AR24" s="93"/>
      <c r="AS24" s="93"/>
      <c r="AT24" s="94"/>
      <c r="AU24" s="318" t="s">
        <v>516</v>
      </c>
      <c r="AV24" s="318"/>
      <c r="AW24" s="318"/>
      <c r="AX24" s="320"/>
    </row>
    <row r="25" spans="1:50" ht="22.5" customHeight="1" x14ac:dyDescent="0.15">
      <c r="A25" s="496"/>
      <c r="B25" s="497"/>
      <c r="C25" s="497"/>
      <c r="D25" s="497"/>
      <c r="E25" s="497"/>
      <c r="F25" s="498"/>
      <c r="G25" s="471"/>
      <c r="H25" s="472"/>
      <c r="I25" s="472"/>
      <c r="J25" s="472"/>
      <c r="K25" s="472"/>
      <c r="L25" s="472"/>
      <c r="M25" s="472"/>
      <c r="N25" s="472"/>
      <c r="O25" s="473"/>
      <c r="P25" s="106"/>
      <c r="Q25" s="106"/>
      <c r="R25" s="106"/>
      <c r="S25" s="106"/>
      <c r="T25" s="106"/>
      <c r="U25" s="106"/>
      <c r="V25" s="106"/>
      <c r="W25" s="106"/>
      <c r="X25" s="137"/>
      <c r="Y25" s="253" t="s">
        <v>15</v>
      </c>
      <c r="Z25" s="248"/>
      <c r="AA25" s="249"/>
      <c r="AB25" s="351" t="s">
        <v>315</v>
      </c>
      <c r="AC25" s="351"/>
      <c r="AD25" s="351"/>
      <c r="AE25" s="317" t="s">
        <v>515</v>
      </c>
      <c r="AF25" s="318"/>
      <c r="AG25" s="318"/>
      <c r="AH25" s="318"/>
      <c r="AI25" s="317" t="s">
        <v>515</v>
      </c>
      <c r="AJ25" s="318"/>
      <c r="AK25" s="318"/>
      <c r="AL25" s="318"/>
      <c r="AM25" s="317" t="s">
        <v>516</v>
      </c>
      <c r="AN25" s="318"/>
      <c r="AO25" s="318"/>
      <c r="AP25" s="318"/>
      <c r="AQ25" s="92"/>
      <c r="AR25" s="93"/>
      <c r="AS25" s="93"/>
      <c r="AT25" s="94"/>
      <c r="AU25" s="318"/>
      <c r="AV25" s="318"/>
      <c r="AW25" s="318"/>
      <c r="AX25" s="320"/>
    </row>
    <row r="26" spans="1:50" ht="18.75" hidden="1" customHeight="1" x14ac:dyDescent="0.15">
      <c r="A26" s="489" t="s">
        <v>13</v>
      </c>
      <c r="B26" s="490"/>
      <c r="C26" s="490"/>
      <c r="D26" s="490"/>
      <c r="E26" s="490"/>
      <c r="F26" s="491"/>
      <c r="G26" s="480" t="s">
        <v>276</v>
      </c>
      <c r="H26" s="355"/>
      <c r="I26" s="355"/>
      <c r="J26" s="355"/>
      <c r="K26" s="355"/>
      <c r="L26" s="355"/>
      <c r="M26" s="355"/>
      <c r="N26" s="355"/>
      <c r="O26" s="481"/>
      <c r="P26" s="484" t="s">
        <v>66</v>
      </c>
      <c r="Q26" s="355"/>
      <c r="R26" s="355"/>
      <c r="S26" s="355"/>
      <c r="T26" s="355"/>
      <c r="U26" s="355"/>
      <c r="V26" s="355"/>
      <c r="W26" s="355"/>
      <c r="X26" s="481"/>
      <c r="Y26" s="437"/>
      <c r="Z26" s="438"/>
      <c r="AA26" s="439"/>
      <c r="AB26" s="333" t="s">
        <v>12</v>
      </c>
      <c r="AC26" s="338"/>
      <c r="AD26" s="339"/>
      <c r="AE26" s="331" t="s">
        <v>369</v>
      </c>
      <c r="AF26" s="331"/>
      <c r="AG26" s="331"/>
      <c r="AH26" s="331"/>
      <c r="AI26" s="331" t="s">
        <v>370</v>
      </c>
      <c r="AJ26" s="331"/>
      <c r="AK26" s="331"/>
      <c r="AL26" s="331"/>
      <c r="AM26" s="331" t="s">
        <v>371</v>
      </c>
      <c r="AN26" s="331"/>
      <c r="AO26" s="331"/>
      <c r="AP26" s="333"/>
      <c r="AQ26" s="119" t="s">
        <v>367</v>
      </c>
      <c r="AR26" s="111"/>
      <c r="AS26" s="111"/>
      <c r="AT26" s="112"/>
      <c r="AU26" s="334" t="s">
        <v>262</v>
      </c>
      <c r="AV26" s="334"/>
      <c r="AW26" s="334"/>
      <c r="AX26" s="335"/>
    </row>
    <row r="27" spans="1:50" ht="18.75" hidden="1" customHeight="1" x14ac:dyDescent="0.15">
      <c r="A27" s="489"/>
      <c r="B27" s="490"/>
      <c r="C27" s="490"/>
      <c r="D27" s="490"/>
      <c r="E27" s="490"/>
      <c r="F27" s="491"/>
      <c r="G27" s="482"/>
      <c r="H27" s="366"/>
      <c r="I27" s="366"/>
      <c r="J27" s="366"/>
      <c r="K27" s="366"/>
      <c r="L27" s="366"/>
      <c r="M27" s="366"/>
      <c r="N27" s="366"/>
      <c r="O27" s="483"/>
      <c r="P27" s="485"/>
      <c r="Q27" s="366"/>
      <c r="R27" s="366"/>
      <c r="S27" s="366"/>
      <c r="T27" s="366"/>
      <c r="U27" s="366"/>
      <c r="V27" s="366"/>
      <c r="W27" s="366"/>
      <c r="X27" s="483"/>
      <c r="Y27" s="437"/>
      <c r="Z27" s="438"/>
      <c r="AA27" s="439"/>
      <c r="AB27" s="316"/>
      <c r="AC27" s="311"/>
      <c r="AD27" s="312"/>
      <c r="AE27" s="332"/>
      <c r="AF27" s="332"/>
      <c r="AG27" s="332"/>
      <c r="AH27" s="332"/>
      <c r="AI27" s="332"/>
      <c r="AJ27" s="332"/>
      <c r="AK27" s="332"/>
      <c r="AL27" s="332"/>
      <c r="AM27" s="332"/>
      <c r="AN27" s="332"/>
      <c r="AO27" s="332"/>
      <c r="AP27" s="316"/>
      <c r="AQ27" s="129"/>
      <c r="AR27" s="128"/>
      <c r="AS27" s="114" t="s">
        <v>368</v>
      </c>
      <c r="AT27" s="115"/>
      <c r="AU27" s="337"/>
      <c r="AV27" s="337"/>
      <c r="AW27" s="366" t="s">
        <v>313</v>
      </c>
      <c r="AX27" s="367"/>
    </row>
    <row r="28" spans="1:50" ht="22.5" hidden="1" customHeight="1" x14ac:dyDescent="0.15">
      <c r="A28" s="492"/>
      <c r="B28" s="490"/>
      <c r="C28" s="490"/>
      <c r="D28" s="490"/>
      <c r="E28" s="490"/>
      <c r="F28" s="491"/>
      <c r="G28" s="465"/>
      <c r="H28" s="466"/>
      <c r="I28" s="466"/>
      <c r="J28" s="466"/>
      <c r="K28" s="466"/>
      <c r="L28" s="466"/>
      <c r="M28" s="466"/>
      <c r="N28" s="466"/>
      <c r="O28" s="467"/>
      <c r="P28" s="103"/>
      <c r="Q28" s="103"/>
      <c r="R28" s="103"/>
      <c r="S28" s="103"/>
      <c r="T28" s="103"/>
      <c r="U28" s="103"/>
      <c r="V28" s="103"/>
      <c r="W28" s="103"/>
      <c r="X28" s="132"/>
      <c r="Y28" s="214" t="s">
        <v>14</v>
      </c>
      <c r="Z28" s="474"/>
      <c r="AA28" s="475"/>
      <c r="AB28" s="486"/>
      <c r="AC28" s="486"/>
      <c r="AD28" s="486"/>
      <c r="AE28" s="317"/>
      <c r="AF28" s="318"/>
      <c r="AG28" s="318"/>
      <c r="AH28" s="318"/>
      <c r="AI28" s="317"/>
      <c r="AJ28" s="318"/>
      <c r="AK28" s="318"/>
      <c r="AL28" s="318"/>
      <c r="AM28" s="317"/>
      <c r="AN28" s="318"/>
      <c r="AO28" s="318"/>
      <c r="AP28" s="318"/>
      <c r="AQ28" s="92"/>
      <c r="AR28" s="93"/>
      <c r="AS28" s="93"/>
      <c r="AT28" s="94"/>
      <c r="AU28" s="318"/>
      <c r="AV28" s="318"/>
      <c r="AW28" s="318"/>
      <c r="AX28" s="320"/>
    </row>
    <row r="29" spans="1:50" ht="22.5" hidden="1" customHeight="1" x14ac:dyDescent="0.15">
      <c r="A29" s="493"/>
      <c r="B29" s="494"/>
      <c r="C29" s="494"/>
      <c r="D29" s="494"/>
      <c r="E29" s="494"/>
      <c r="F29" s="495"/>
      <c r="G29" s="468"/>
      <c r="H29" s="469"/>
      <c r="I29" s="469"/>
      <c r="J29" s="469"/>
      <c r="K29" s="469"/>
      <c r="L29" s="469"/>
      <c r="M29" s="469"/>
      <c r="N29" s="469"/>
      <c r="O29" s="470"/>
      <c r="P29" s="134"/>
      <c r="Q29" s="134"/>
      <c r="R29" s="134"/>
      <c r="S29" s="134"/>
      <c r="T29" s="134"/>
      <c r="U29" s="134"/>
      <c r="V29" s="134"/>
      <c r="W29" s="134"/>
      <c r="X29" s="135"/>
      <c r="Y29" s="253" t="s">
        <v>61</v>
      </c>
      <c r="Z29" s="248"/>
      <c r="AA29" s="249"/>
      <c r="AB29" s="501"/>
      <c r="AC29" s="501"/>
      <c r="AD29" s="501"/>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hidden="1" customHeight="1" x14ac:dyDescent="0.15">
      <c r="A30" s="496"/>
      <c r="B30" s="497"/>
      <c r="C30" s="497"/>
      <c r="D30" s="497"/>
      <c r="E30" s="497"/>
      <c r="F30" s="498"/>
      <c r="G30" s="471"/>
      <c r="H30" s="472"/>
      <c r="I30" s="472"/>
      <c r="J30" s="472"/>
      <c r="K30" s="472"/>
      <c r="L30" s="472"/>
      <c r="M30" s="472"/>
      <c r="N30" s="472"/>
      <c r="O30" s="473"/>
      <c r="P30" s="106"/>
      <c r="Q30" s="106"/>
      <c r="R30" s="106"/>
      <c r="S30" s="106"/>
      <c r="T30" s="106"/>
      <c r="U30" s="106"/>
      <c r="V30" s="106"/>
      <c r="W30" s="106"/>
      <c r="X30" s="137"/>
      <c r="Y30" s="253" t="s">
        <v>15</v>
      </c>
      <c r="Z30" s="248"/>
      <c r="AA30" s="249"/>
      <c r="AB30" s="351" t="s">
        <v>16</v>
      </c>
      <c r="AC30" s="351"/>
      <c r="AD30" s="35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18.75" hidden="1" customHeight="1" x14ac:dyDescent="0.15">
      <c r="A31" s="489" t="s">
        <v>13</v>
      </c>
      <c r="B31" s="490"/>
      <c r="C31" s="490"/>
      <c r="D31" s="490"/>
      <c r="E31" s="490"/>
      <c r="F31" s="491"/>
      <c r="G31" s="480" t="s">
        <v>276</v>
      </c>
      <c r="H31" s="355"/>
      <c r="I31" s="355"/>
      <c r="J31" s="355"/>
      <c r="K31" s="355"/>
      <c r="L31" s="355"/>
      <c r="M31" s="355"/>
      <c r="N31" s="355"/>
      <c r="O31" s="481"/>
      <c r="P31" s="484" t="s">
        <v>66</v>
      </c>
      <c r="Q31" s="355"/>
      <c r="R31" s="355"/>
      <c r="S31" s="355"/>
      <c r="T31" s="355"/>
      <c r="U31" s="355"/>
      <c r="V31" s="355"/>
      <c r="W31" s="355"/>
      <c r="X31" s="481"/>
      <c r="Y31" s="437"/>
      <c r="Z31" s="438"/>
      <c r="AA31" s="439"/>
      <c r="AB31" s="333" t="s">
        <v>12</v>
      </c>
      <c r="AC31" s="338"/>
      <c r="AD31" s="339"/>
      <c r="AE31" s="331" t="s">
        <v>369</v>
      </c>
      <c r="AF31" s="331"/>
      <c r="AG31" s="331"/>
      <c r="AH31" s="331"/>
      <c r="AI31" s="331" t="s">
        <v>370</v>
      </c>
      <c r="AJ31" s="331"/>
      <c r="AK31" s="331"/>
      <c r="AL31" s="331"/>
      <c r="AM31" s="331" t="s">
        <v>371</v>
      </c>
      <c r="AN31" s="331"/>
      <c r="AO31" s="331"/>
      <c r="AP31" s="333"/>
      <c r="AQ31" s="119" t="s">
        <v>367</v>
      </c>
      <c r="AR31" s="111"/>
      <c r="AS31" s="111"/>
      <c r="AT31" s="112"/>
      <c r="AU31" s="334" t="s">
        <v>262</v>
      </c>
      <c r="AV31" s="334"/>
      <c r="AW31" s="334"/>
      <c r="AX31" s="335"/>
    </row>
    <row r="32" spans="1:50" ht="18.75" hidden="1" customHeight="1" x14ac:dyDescent="0.15">
      <c r="A32" s="489"/>
      <c r="B32" s="490"/>
      <c r="C32" s="490"/>
      <c r="D32" s="490"/>
      <c r="E32" s="490"/>
      <c r="F32" s="491"/>
      <c r="G32" s="482"/>
      <c r="H32" s="366"/>
      <c r="I32" s="366"/>
      <c r="J32" s="366"/>
      <c r="K32" s="366"/>
      <c r="L32" s="366"/>
      <c r="M32" s="366"/>
      <c r="N32" s="366"/>
      <c r="O32" s="483"/>
      <c r="P32" s="485"/>
      <c r="Q32" s="366"/>
      <c r="R32" s="366"/>
      <c r="S32" s="366"/>
      <c r="T32" s="366"/>
      <c r="U32" s="366"/>
      <c r="V32" s="366"/>
      <c r="W32" s="366"/>
      <c r="X32" s="483"/>
      <c r="Y32" s="437"/>
      <c r="Z32" s="438"/>
      <c r="AA32" s="439"/>
      <c r="AB32" s="316"/>
      <c r="AC32" s="311"/>
      <c r="AD32" s="312"/>
      <c r="AE32" s="332"/>
      <c r="AF32" s="332"/>
      <c r="AG32" s="332"/>
      <c r="AH32" s="332"/>
      <c r="AI32" s="332"/>
      <c r="AJ32" s="332"/>
      <c r="AK32" s="332"/>
      <c r="AL32" s="332"/>
      <c r="AM32" s="332"/>
      <c r="AN32" s="332"/>
      <c r="AO32" s="332"/>
      <c r="AP32" s="316"/>
      <c r="AQ32" s="129"/>
      <c r="AR32" s="128"/>
      <c r="AS32" s="114" t="s">
        <v>368</v>
      </c>
      <c r="AT32" s="115"/>
      <c r="AU32" s="337"/>
      <c r="AV32" s="337"/>
      <c r="AW32" s="366" t="s">
        <v>313</v>
      </c>
      <c r="AX32" s="367"/>
    </row>
    <row r="33" spans="1:50" ht="22.5" hidden="1" customHeight="1" x14ac:dyDescent="0.15">
      <c r="A33" s="492"/>
      <c r="B33" s="490"/>
      <c r="C33" s="490"/>
      <c r="D33" s="490"/>
      <c r="E33" s="490"/>
      <c r="F33" s="491"/>
      <c r="G33" s="465"/>
      <c r="H33" s="466"/>
      <c r="I33" s="466"/>
      <c r="J33" s="466"/>
      <c r="K33" s="466"/>
      <c r="L33" s="466"/>
      <c r="M33" s="466"/>
      <c r="N33" s="466"/>
      <c r="O33" s="467"/>
      <c r="P33" s="103"/>
      <c r="Q33" s="103"/>
      <c r="R33" s="103"/>
      <c r="S33" s="103"/>
      <c r="T33" s="103"/>
      <c r="U33" s="103"/>
      <c r="V33" s="103"/>
      <c r="W33" s="103"/>
      <c r="X33" s="132"/>
      <c r="Y33" s="214" t="s">
        <v>14</v>
      </c>
      <c r="Z33" s="474"/>
      <c r="AA33" s="475"/>
      <c r="AB33" s="486"/>
      <c r="AC33" s="486"/>
      <c r="AD33" s="486"/>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493"/>
      <c r="B34" s="494"/>
      <c r="C34" s="494"/>
      <c r="D34" s="494"/>
      <c r="E34" s="494"/>
      <c r="F34" s="495"/>
      <c r="G34" s="468"/>
      <c r="H34" s="469"/>
      <c r="I34" s="469"/>
      <c r="J34" s="469"/>
      <c r="K34" s="469"/>
      <c r="L34" s="469"/>
      <c r="M34" s="469"/>
      <c r="N34" s="469"/>
      <c r="O34" s="470"/>
      <c r="P34" s="134"/>
      <c r="Q34" s="134"/>
      <c r="R34" s="134"/>
      <c r="S34" s="134"/>
      <c r="T34" s="134"/>
      <c r="U34" s="134"/>
      <c r="V34" s="134"/>
      <c r="W34" s="134"/>
      <c r="X34" s="135"/>
      <c r="Y34" s="253" t="s">
        <v>61</v>
      </c>
      <c r="Z34" s="248"/>
      <c r="AA34" s="249"/>
      <c r="AB34" s="501"/>
      <c r="AC34" s="501"/>
      <c r="AD34" s="501"/>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496"/>
      <c r="B35" s="497"/>
      <c r="C35" s="497"/>
      <c r="D35" s="497"/>
      <c r="E35" s="497"/>
      <c r="F35" s="498"/>
      <c r="G35" s="471"/>
      <c r="H35" s="472"/>
      <c r="I35" s="472"/>
      <c r="J35" s="472"/>
      <c r="K35" s="472"/>
      <c r="L35" s="472"/>
      <c r="M35" s="472"/>
      <c r="N35" s="472"/>
      <c r="O35" s="473"/>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89" t="s">
        <v>13</v>
      </c>
      <c r="B36" s="490"/>
      <c r="C36" s="490"/>
      <c r="D36" s="490"/>
      <c r="E36" s="490"/>
      <c r="F36" s="491"/>
      <c r="G36" s="480" t="s">
        <v>276</v>
      </c>
      <c r="H36" s="355"/>
      <c r="I36" s="355"/>
      <c r="J36" s="355"/>
      <c r="K36" s="355"/>
      <c r="L36" s="355"/>
      <c r="M36" s="355"/>
      <c r="N36" s="355"/>
      <c r="O36" s="481"/>
      <c r="P36" s="484" t="s">
        <v>66</v>
      </c>
      <c r="Q36" s="355"/>
      <c r="R36" s="355"/>
      <c r="S36" s="355"/>
      <c r="T36" s="355"/>
      <c r="U36" s="355"/>
      <c r="V36" s="355"/>
      <c r="W36" s="355"/>
      <c r="X36" s="481"/>
      <c r="Y36" s="437"/>
      <c r="Z36" s="438"/>
      <c r="AA36" s="439"/>
      <c r="AB36" s="333" t="s">
        <v>12</v>
      </c>
      <c r="AC36" s="338"/>
      <c r="AD36" s="339"/>
      <c r="AE36" s="331" t="s">
        <v>369</v>
      </c>
      <c r="AF36" s="331"/>
      <c r="AG36" s="331"/>
      <c r="AH36" s="331"/>
      <c r="AI36" s="331" t="s">
        <v>370</v>
      </c>
      <c r="AJ36" s="331"/>
      <c r="AK36" s="331"/>
      <c r="AL36" s="331"/>
      <c r="AM36" s="331" t="s">
        <v>371</v>
      </c>
      <c r="AN36" s="331"/>
      <c r="AO36" s="331"/>
      <c r="AP36" s="333"/>
      <c r="AQ36" s="119" t="s">
        <v>367</v>
      </c>
      <c r="AR36" s="111"/>
      <c r="AS36" s="111"/>
      <c r="AT36" s="112"/>
      <c r="AU36" s="334" t="s">
        <v>262</v>
      </c>
      <c r="AV36" s="334"/>
      <c r="AW36" s="334"/>
      <c r="AX36" s="335"/>
    </row>
    <row r="37" spans="1:50" ht="18.75" hidden="1" customHeight="1" x14ac:dyDescent="0.15">
      <c r="A37" s="489"/>
      <c r="B37" s="490"/>
      <c r="C37" s="490"/>
      <c r="D37" s="490"/>
      <c r="E37" s="490"/>
      <c r="F37" s="491"/>
      <c r="G37" s="482"/>
      <c r="H37" s="366"/>
      <c r="I37" s="366"/>
      <c r="J37" s="366"/>
      <c r="K37" s="366"/>
      <c r="L37" s="366"/>
      <c r="M37" s="366"/>
      <c r="N37" s="366"/>
      <c r="O37" s="483"/>
      <c r="P37" s="485"/>
      <c r="Q37" s="366"/>
      <c r="R37" s="366"/>
      <c r="S37" s="366"/>
      <c r="T37" s="366"/>
      <c r="U37" s="366"/>
      <c r="V37" s="366"/>
      <c r="W37" s="366"/>
      <c r="X37" s="483"/>
      <c r="Y37" s="437"/>
      <c r="Z37" s="438"/>
      <c r="AA37" s="439"/>
      <c r="AB37" s="316"/>
      <c r="AC37" s="311"/>
      <c r="AD37" s="312"/>
      <c r="AE37" s="332"/>
      <c r="AF37" s="332"/>
      <c r="AG37" s="332"/>
      <c r="AH37" s="332"/>
      <c r="AI37" s="332"/>
      <c r="AJ37" s="332"/>
      <c r="AK37" s="332"/>
      <c r="AL37" s="332"/>
      <c r="AM37" s="332"/>
      <c r="AN37" s="332"/>
      <c r="AO37" s="332"/>
      <c r="AP37" s="316"/>
      <c r="AQ37" s="129"/>
      <c r="AR37" s="128"/>
      <c r="AS37" s="114" t="s">
        <v>368</v>
      </c>
      <c r="AT37" s="115"/>
      <c r="AU37" s="337"/>
      <c r="AV37" s="337"/>
      <c r="AW37" s="366" t="s">
        <v>313</v>
      </c>
      <c r="AX37" s="367"/>
    </row>
    <row r="38" spans="1:50" ht="22.5" hidden="1" customHeight="1" x14ac:dyDescent="0.15">
      <c r="A38" s="492"/>
      <c r="B38" s="490"/>
      <c r="C38" s="490"/>
      <c r="D38" s="490"/>
      <c r="E38" s="490"/>
      <c r="F38" s="491"/>
      <c r="G38" s="465"/>
      <c r="H38" s="466"/>
      <c r="I38" s="466"/>
      <c r="J38" s="466"/>
      <c r="K38" s="466"/>
      <c r="L38" s="466"/>
      <c r="M38" s="466"/>
      <c r="N38" s="466"/>
      <c r="O38" s="467"/>
      <c r="P38" s="103"/>
      <c r="Q38" s="103"/>
      <c r="R38" s="103"/>
      <c r="S38" s="103"/>
      <c r="T38" s="103"/>
      <c r="U38" s="103"/>
      <c r="V38" s="103"/>
      <c r="W38" s="103"/>
      <c r="X38" s="132"/>
      <c r="Y38" s="214" t="s">
        <v>14</v>
      </c>
      <c r="Z38" s="474"/>
      <c r="AA38" s="475"/>
      <c r="AB38" s="486"/>
      <c r="AC38" s="486"/>
      <c r="AD38" s="486"/>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493"/>
      <c r="B39" s="494"/>
      <c r="C39" s="494"/>
      <c r="D39" s="494"/>
      <c r="E39" s="494"/>
      <c r="F39" s="495"/>
      <c r="G39" s="468"/>
      <c r="H39" s="469"/>
      <c r="I39" s="469"/>
      <c r="J39" s="469"/>
      <c r="K39" s="469"/>
      <c r="L39" s="469"/>
      <c r="M39" s="469"/>
      <c r="N39" s="469"/>
      <c r="O39" s="470"/>
      <c r="P39" s="134"/>
      <c r="Q39" s="134"/>
      <c r="R39" s="134"/>
      <c r="S39" s="134"/>
      <c r="T39" s="134"/>
      <c r="U39" s="134"/>
      <c r="V39" s="134"/>
      <c r="W39" s="134"/>
      <c r="X39" s="135"/>
      <c r="Y39" s="253" t="s">
        <v>61</v>
      </c>
      <c r="Z39" s="248"/>
      <c r="AA39" s="249"/>
      <c r="AB39" s="501"/>
      <c r="AC39" s="501"/>
      <c r="AD39" s="501"/>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496"/>
      <c r="B40" s="497"/>
      <c r="C40" s="497"/>
      <c r="D40" s="497"/>
      <c r="E40" s="497"/>
      <c r="F40" s="498"/>
      <c r="G40" s="471"/>
      <c r="H40" s="472"/>
      <c r="I40" s="472"/>
      <c r="J40" s="472"/>
      <c r="K40" s="472"/>
      <c r="L40" s="472"/>
      <c r="M40" s="472"/>
      <c r="N40" s="472"/>
      <c r="O40" s="473"/>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89" t="s">
        <v>13</v>
      </c>
      <c r="B41" s="490"/>
      <c r="C41" s="490"/>
      <c r="D41" s="490"/>
      <c r="E41" s="490"/>
      <c r="F41" s="491"/>
      <c r="G41" s="480" t="s">
        <v>276</v>
      </c>
      <c r="H41" s="355"/>
      <c r="I41" s="355"/>
      <c r="J41" s="355"/>
      <c r="K41" s="355"/>
      <c r="L41" s="355"/>
      <c r="M41" s="355"/>
      <c r="N41" s="355"/>
      <c r="O41" s="481"/>
      <c r="P41" s="484" t="s">
        <v>66</v>
      </c>
      <c r="Q41" s="355"/>
      <c r="R41" s="355"/>
      <c r="S41" s="355"/>
      <c r="T41" s="355"/>
      <c r="U41" s="355"/>
      <c r="V41" s="355"/>
      <c r="W41" s="355"/>
      <c r="X41" s="481"/>
      <c r="Y41" s="437"/>
      <c r="Z41" s="438"/>
      <c r="AA41" s="439"/>
      <c r="AB41" s="333" t="s">
        <v>12</v>
      </c>
      <c r="AC41" s="338"/>
      <c r="AD41" s="339"/>
      <c r="AE41" s="331" t="s">
        <v>369</v>
      </c>
      <c r="AF41" s="331"/>
      <c r="AG41" s="331"/>
      <c r="AH41" s="331"/>
      <c r="AI41" s="331" t="s">
        <v>370</v>
      </c>
      <c r="AJ41" s="331"/>
      <c r="AK41" s="331"/>
      <c r="AL41" s="331"/>
      <c r="AM41" s="331" t="s">
        <v>371</v>
      </c>
      <c r="AN41" s="331"/>
      <c r="AO41" s="331"/>
      <c r="AP41" s="333"/>
      <c r="AQ41" s="119" t="s">
        <v>367</v>
      </c>
      <c r="AR41" s="111"/>
      <c r="AS41" s="111"/>
      <c r="AT41" s="112"/>
      <c r="AU41" s="334" t="s">
        <v>262</v>
      </c>
      <c r="AV41" s="334"/>
      <c r="AW41" s="334"/>
      <c r="AX41" s="335"/>
    </row>
    <row r="42" spans="1:50" ht="18.75" hidden="1" customHeight="1" x14ac:dyDescent="0.15">
      <c r="A42" s="489"/>
      <c r="B42" s="490"/>
      <c r="C42" s="490"/>
      <c r="D42" s="490"/>
      <c r="E42" s="490"/>
      <c r="F42" s="491"/>
      <c r="G42" s="482"/>
      <c r="H42" s="366"/>
      <c r="I42" s="366"/>
      <c r="J42" s="366"/>
      <c r="K42" s="366"/>
      <c r="L42" s="366"/>
      <c r="M42" s="366"/>
      <c r="N42" s="366"/>
      <c r="O42" s="483"/>
      <c r="P42" s="485"/>
      <c r="Q42" s="366"/>
      <c r="R42" s="366"/>
      <c r="S42" s="366"/>
      <c r="T42" s="366"/>
      <c r="U42" s="366"/>
      <c r="V42" s="366"/>
      <c r="W42" s="366"/>
      <c r="X42" s="483"/>
      <c r="Y42" s="437"/>
      <c r="Z42" s="438"/>
      <c r="AA42" s="439"/>
      <c r="AB42" s="316"/>
      <c r="AC42" s="311"/>
      <c r="AD42" s="312"/>
      <c r="AE42" s="332"/>
      <c r="AF42" s="332"/>
      <c r="AG42" s="332"/>
      <c r="AH42" s="332"/>
      <c r="AI42" s="332"/>
      <c r="AJ42" s="332"/>
      <c r="AK42" s="332"/>
      <c r="AL42" s="332"/>
      <c r="AM42" s="332"/>
      <c r="AN42" s="332"/>
      <c r="AO42" s="332"/>
      <c r="AP42" s="316"/>
      <c r="AQ42" s="129"/>
      <c r="AR42" s="128"/>
      <c r="AS42" s="114" t="s">
        <v>368</v>
      </c>
      <c r="AT42" s="115"/>
      <c r="AU42" s="337"/>
      <c r="AV42" s="337"/>
      <c r="AW42" s="366" t="s">
        <v>313</v>
      </c>
      <c r="AX42" s="367"/>
    </row>
    <row r="43" spans="1:50" ht="22.5" hidden="1" customHeight="1" x14ac:dyDescent="0.15">
      <c r="A43" s="492"/>
      <c r="B43" s="490"/>
      <c r="C43" s="490"/>
      <c r="D43" s="490"/>
      <c r="E43" s="490"/>
      <c r="F43" s="491"/>
      <c r="G43" s="465"/>
      <c r="H43" s="466"/>
      <c r="I43" s="466"/>
      <c r="J43" s="466"/>
      <c r="K43" s="466"/>
      <c r="L43" s="466"/>
      <c r="M43" s="466"/>
      <c r="N43" s="466"/>
      <c r="O43" s="467"/>
      <c r="P43" s="103"/>
      <c r="Q43" s="103"/>
      <c r="R43" s="103"/>
      <c r="S43" s="103"/>
      <c r="T43" s="103"/>
      <c r="U43" s="103"/>
      <c r="V43" s="103"/>
      <c r="W43" s="103"/>
      <c r="X43" s="132"/>
      <c r="Y43" s="214" t="s">
        <v>14</v>
      </c>
      <c r="Z43" s="474"/>
      <c r="AA43" s="475"/>
      <c r="AB43" s="486"/>
      <c r="AC43" s="486"/>
      <c r="AD43" s="486"/>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493"/>
      <c r="B44" s="494"/>
      <c r="C44" s="494"/>
      <c r="D44" s="494"/>
      <c r="E44" s="494"/>
      <c r="F44" s="495"/>
      <c r="G44" s="468"/>
      <c r="H44" s="469"/>
      <c r="I44" s="469"/>
      <c r="J44" s="469"/>
      <c r="K44" s="469"/>
      <c r="L44" s="469"/>
      <c r="M44" s="469"/>
      <c r="N44" s="469"/>
      <c r="O44" s="470"/>
      <c r="P44" s="134"/>
      <c r="Q44" s="134"/>
      <c r="R44" s="134"/>
      <c r="S44" s="134"/>
      <c r="T44" s="134"/>
      <c r="U44" s="134"/>
      <c r="V44" s="134"/>
      <c r="W44" s="134"/>
      <c r="X44" s="135"/>
      <c r="Y44" s="253" t="s">
        <v>61</v>
      </c>
      <c r="Z44" s="248"/>
      <c r="AA44" s="249"/>
      <c r="AB44" s="501"/>
      <c r="AC44" s="501"/>
      <c r="AD44" s="501"/>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492"/>
      <c r="B45" s="490"/>
      <c r="C45" s="490"/>
      <c r="D45" s="490"/>
      <c r="E45" s="490"/>
      <c r="F45" s="491"/>
      <c r="G45" s="471"/>
      <c r="H45" s="472"/>
      <c r="I45" s="472"/>
      <c r="J45" s="472"/>
      <c r="K45" s="472"/>
      <c r="L45" s="472"/>
      <c r="M45" s="472"/>
      <c r="N45" s="472"/>
      <c r="O45" s="473"/>
      <c r="P45" s="106"/>
      <c r="Q45" s="106"/>
      <c r="R45" s="106"/>
      <c r="S45" s="106"/>
      <c r="T45" s="106"/>
      <c r="U45" s="106"/>
      <c r="V45" s="106"/>
      <c r="W45" s="106"/>
      <c r="X45" s="137"/>
      <c r="Y45" s="253" t="s">
        <v>15</v>
      </c>
      <c r="Z45" s="248"/>
      <c r="AA45" s="249"/>
      <c r="AB45" s="464" t="s">
        <v>16</v>
      </c>
      <c r="AC45" s="464"/>
      <c r="AD45" s="464"/>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15" t="s">
        <v>485</v>
      </c>
      <c r="B46" s="816"/>
      <c r="C46" s="816"/>
      <c r="D46" s="816"/>
      <c r="E46" s="816"/>
      <c r="F46" s="817"/>
      <c r="G46" s="478"/>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369</v>
      </c>
      <c r="AF46" s="124"/>
      <c r="AG46" s="124"/>
      <c r="AH46" s="124"/>
      <c r="AI46" s="124" t="s">
        <v>370</v>
      </c>
      <c r="AJ46" s="124"/>
      <c r="AK46" s="124"/>
      <c r="AL46" s="124"/>
      <c r="AM46" s="124" t="s">
        <v>371</v>
      </c>
      <c r="AN46" s="124"/>
      <c r="AO46" s="124"/>
      <c r="AP46" s="119"/>
      <c r="AQ46" s="119" t="s">
        <v>367</v>
      </c>
      <c r="AR46" s="111"/>
      <c r="AS46" s="111"/>
      <c r="AT46" s="112"/>
      <c r="AU46" s="126" t="s">
        <v>262</v>
      </c>
      <c r="AV46" s="126"/>
      <c r="AW46" s="126"/>
      <c r="AX46" s="127"/>
    </row>
    <row r="47" spans="1:50" ht="18.75" hidden="1" customHeight="1" x14ac:dyDescent="0.15">
      <c r="A47" s="818"/>
      <c r="B47" s="819"/>
      <c r="C47" s="819"/>
      <c r="D47" s="819"/>
      <c r="E47" s="819"/>
      <c r="F47" s="820"/>
      <c r="G47" s="479"/>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368</v>
      </c>
      <c r="AT47" s="115"/>
      <c r="AU47" s="128"/>
      <c r="AV47" s="128"/>
      <c r="AW47" s="114" t="s">
        <v>313</v>
      </c>
      <c r="AX47" s="130"/>
    </row>
    <row r="48" spans="1:50" ht="22.5" hidden="1" customHeight="1" x14ac:dyDescent="0.15">
      <c r="A48" s="818"/>
      <c r="B48" s="819"/>
      <c r="C48" s="819"/>
      <c r="D48" s="819"/>
      <c r="E48" s="819"/>
      <c r="F48" s="820"/>
      <c r="G48" s="774" t="s">
        <v>383</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x14ac:dyDescent="0.15">
      <c r="A49" s="818"/>
      <c r="B49" s="819"/>
      <c r="C49" s="819"/>
      <c r="D49" s="819"/>
      <c r="E49" s="819"/>
      <c r="F49" s="820"/>
      <c r="G49" s="775"/>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x14ac:dyDescent="0.15">
      <c r="A50" s="818"/>
      <c r="B50" s="819"/>
      <c r="C50" s="819"/>
      <c r="D50" s="819"/>
      <c r="E50" s="819"/>
      <c r="F50" s="820"/>
      <c r="G50" s="776"/>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x14ac:dyDescent="0.15">
      <c r="A51" s="871" t="s">
        <v>506</v>
      </c>
      <c r="B51" s="872"/>
      <c r="C51" s="872"/>
      <c r="D51" s="872"/>
      <c r="E51" s="869" t="s">
        <v>500</v>
      </c>
      <c r="F51" s="870"/>
      <c r="G51" s="59" t="s">
        <v>384</v>
      </c>
      <c r="H51" s="799"/>
      <c r="I51" s="399"/>
      <c r="J51" s="399"/>
      <c r="K51" s="399"/>
      <c r="L51" s="399"/>
      <c r="M51" s="399"/>
      <c r="N51" s="399"/>
      <c r="O51" s="800"/>
      <c r="P51" s="202"/>
      <c r="Q51" s="202"/>
      <c r="R51" s="202"/>
      <c r="S51" s="202"/>
      <c r="T51" s="202"/>
      <c r="U51" s="202"/>
      <c r="V51" s="202"/>
      <c r="W51" s="202"/>
      <c r="X51" s="202"/>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x14ac:dyDescent="0.15">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customHeight="1" x14ac:dyDescent="0.15">
      <c r="A53" s="499" t="s">
        <v>277</v>
      </c>
      <c r="B53" s="823" t="s">
        <v>274</v>
      </c>
      <c r="C53" s="460"/>
      <c r="D53" s="460"/>
      <c r="E53" s="460"/>
      <c r="F53" s="461"/>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380</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customHeight="1" x14ac:dyDescent="0.15">
      <c r="A54" s="499"/>
      <c r="B54" s="823"/>
      <c r="C54" s="460"/>
      <c r="D54" s="460"/>
      <c r="E54" s="460"/>
      <c r="F54" s="461"/>
      <c r="G54" s="366"/>
      <c r="H54" s="366"/>
      <c r="I54" s="366"/>
      <c r="J54" s="366"/>
      <c r="K54" s="366"/>
      <c r="L54" s="366"/>
      <c r="M54" s="366"/>
      <c r="N54" s="366"/>
      <c r="O54" s="366"/>
      <c r="P54" s="366"/>
      <c r="Q54" s="366"/>
      <c r="R54" s="366"/>
      <c r="S54" s="366"/>
      <c r="T54" s="366"/>
      <c r="U54" s="366"/>
      <c r="V54" s="366"/>
      <c r="W54" s="366"/>
      <c r="X54" s="366"/>
      <c r="Y54" s="366"/>
      <c r="Z54" s="366"/>
      <c r="AA54" s="483"/>
      <c r="AB54" s="485"/>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customHeight="1" x14ac:dyDescent="0.15">
      <c r="A55" s="499"/>
      <c r="B55" s="823"/>
      <c r="C55" s="460"/>
      <c r="D55" s="460"/>
      <c r="E55" s="460"/>
      <c r="F55" s="461"/>
      <c r="G55" s="341" t="s">
        <v>598</v>
      </c>
      <c r="H55" s="341"/>
      <c r="I55" s="341"/>
      <c r="J55" s="341"/>
      <c r="K55" s="341"/>
      <c r="L55" s="341"/>
      <c r="M55" s="341"/>
      <c r="N55" s="341"/>
      <c r="O55" s="341"/>
      <c r="P55" s="341"/>
      <c r="Q55" s="341"/>
      <c r="R55" s="341"/>
      <c r="S55" s="341"/>
      <c r="T55" s="341"/>
      <c r="U55" s="341"/>
      <c r="V55" s="341"/>
      <c r="W55" s="341"/>
      <c r="X55" s="341"/>
      <c r="Y55" s="341"/>
      <c r="Z55" s="341"/>
      <c r="AA55" s="721"/>
      <c r="AB55" s="340" t="s">
        <v>608</v>
      </c>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customHeight="1" x14ac:dyDescent="0.15">
      <c r="A56" s="499"/>
      <c r="B56" s="823"/>
      <c r="C56" s="460"/>
      <c r="D56" s="460"/>
      <c r="E56" s="460"/>
      <c r="F56" s="461"/>
      <c r="G56" s="344"/>
      <c r="H56" s="344"/>
      <c r="I56" s="344"/>
      <c r="J56" s="344"/>
      <c r="K56" s="344"/>
      <c r="L56" s="344"/>
      <c r="M56" s="344"/>
      <c r="N56" s="344"/>
      <c r="O56" s="344"/>
      <c r="P56" s="344"/>
      <c r="Q56" s="344"/>
      <c r="R56" s="344"/>
      <c r="S56" s="344"/>
      <c r="T56" s="344"/>
      <c r="U56" s="344"/>
      <c r="V56" s="344"/>
      <c r="W56" s="344"/>
      <c r="X56" s="344"/>
      <c r="Y56" s="344"/>
      <c r="Z56" s="344"/>
      <c r="AA56" s="722"/>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40.5" customHeight="1" x14ac:dyDescent="0.15">
      <c r="A57" s="499"/>
      <c r="B57" s="824"/>
      <c r="C57" s="462"/>
      <c r="D57" s="462"/>
      <c r="E57" s="462"/>
      <c r="F57" s="463"/>
      <c r="G57" s="347"/>
      <c r="H57" s="347"/>
      <c r="I57" s="347"/>
      <c r="J57" s="347"/>
      <c r="K57" s="347"/>
      <c r="L57" s="347"/>
      <c r="M57" s="347"/>
      <c r="N57" s="347"/>
      <c r="O57" s="347"/>
      <c r="P57" s="347"/>
      <c r="Q57" s="347"/>
      <c r="R57" s="347"/>
      <c r="S57" s="347"/>
      <c r="T57" s="347"/>
      <c r="U57" s="347"/>
      <c r="V57" s="347"/>
      <c r="W57" s="347"/>
      <c r="X57" s="347"/>
      <c r="Y57" s="347"/>
      <c r="Z57" s="347"/>
      <c r="AA57" s="723"/>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customHeight="1" x14ac:dyDescent="0.15">
      <c r="A58" s="499"/>
      <c r="B58" s="460" t="s">
        <v>275</v>
      </c>
      <c r="C58" s="460"/>
      <c r="D58" s="460"/>
      <c r="E58" s="460"/>
      <c r="F58" s="461"/>
      <c r="G58" s="480" t="s">
        <v>68</v>
      </c>
      <c r="H58" s="355"/>
      <c r="I58" s="355"/>
      <c r="J58" s="355"/>
      <c r="K58" s="355"/>
      <c r="L58" s="355"/>
      <c r="M58" s="355"/>
      <c r="N58" s="355"/>
      <c r="O58" s="481"/>
      <c r="P58" s="484" t="s">
        <v>72</v>
      </c>
      <c r="Q58" s="355"/>
      <c r="R58" s="355"/>
      <c r="S58" s="355"/>
      <c r="T58" s="355"/>
      <c r="U58" s="355"/>
      <c r="V58" s="355"/>
      <c r="W58" s="355"/>
      <c r="X58" s="481"/>
      <c r="Y58" s="116"/>
      <c r="Z58" s="117"/>
      <c r="AA58" s="118"/>
      <c r="AB58" s="333" t="s">
        <v>12</v>
      </c>
      <c r="AC58" s="338"/>
      <c r="AD58" s="339"/>
      <c r="AE58" s="331" t="s">
        <v>369</v>
      </c>
      <c r="AF58" s="331"/>
      <c r="AG58" s="331"/>
      <c r="AH58" s="331"/>
      <c r="AI58" s="331" t="s">
        <v>370</v>
      </c>
      <c r="AJ58" s="331"/>
      <c r="AK58" s="331"/>
      <c r="AL58" s="331"/>
      <c r="AM58" s="331" t="s">
        <v>371</v>
      </c>
      <c r="AN58" s="331"/>
      <c r="AO58" s="331"/>
      <c r="AP58" s="333"/>
      <c r="AQ58" s="119" t="s">
        <v>367</v>
      </c>
      <c r="AR58" s="111"/>
      <c r="AS58" s="111"/>
      <c r="AT58" s="112"/>
      <c r="AU58" s="334" t="s">
        <v>262</v>
      </c>
      <c r="AV58" s="334"/>
      <c r="AW58" s="334"/>
      <c r="AX58" s="335"/>
    </row>
    <row r="59" spans="1:50" ht="18.75" customHeight="1" x14ac:dyDescent="0.15">
      <c r="A59" s="499"/>
      <c r="B59" s="460"/>
      <c r="C59" s="460"/>
      <c r="D59" s="460"/>
      <c r="E59" s="460"/>
      <c r="F59" s="461"/>
      <c r="G59" s="482"/>
      <c r="H59" s="366"/>
      <c r="I59" s="366"/>
      <c r="J59" s="366"/>
      <c r="K59" s="366"/>
      <c r="L59" s="366"/>
      <c r="M59" s="366"/>
      <c r="N59" s="366"/>
      <c r="O59" s="483"/>
      <c r="P59" s="485"/>
      <c r="Q59" s="366"/>
      <c r="R59" s="366"/>
      <c r="S59" s="366"/>
      <c r="T59" s="366"/>
      <c r="U59" s="366"/>
      <c r="V59" s="366"/>
      <c r="W59" s="366"/>
      <c r="X59" s="483"/>
      <c r="Y59" s="116"/>
      <c r="Z59" s="117"/>
      <c r="AA59" s="118"/>
      <c r="AB59" s="316"/>
      <c r="AC59" s="311"/>
      <c r="AD59" s="312"/>
      <c r="AE59" s="332"/>
      <c r="AF59" s="332"/>
      <c r="AG59" s="332"/>
      <c r="AH59" s="332"/>
      <c r="AI59" s="332"/>
      <c r="AJ59" s="332"/>
      <c r="AK59" s="332"/>
      <c r="AL59" s="332"/>
      <c r="AM59" s="332"/>
      <c r="AN59" s="332"/>
      <c r="AO59" s="332"/>
      <c r="AP59" s="316"/>
      <c r="AQ59" s="336" t="s">
        <v>574</v>
      </c>
      <c r="AR59" s="337"/>
      <c r="AS59" s="114" t="s">
        <v>368</v>
      </c>
      <c r="AT59" s="115"/>
      <c r="AU59" s="337">
        <v>32</v>
      </c>
      <c r="AV59" s="337"/>
      <c r="AW59" s="366" t="s">
        <v>313</v>
      </c>
      <c r="AX59" s="367"/>
    </row>
    <row r="60" spans="1:50" ht="22.5" customHeight="1" x14ac:dyDescent="0.15">
      <c r="A60" s="499"/>
      <c r="B60" s="460"/>
      <c r="C60" s="460"/>
      <c r="D60" s="460"/>
      <c r="E60" s="460"/>
      <c r="F60" s="461"/>
      <c r="G60" s="131" t="s">
        <v>625</v>
      </c>
      <c r="H60" s="103"/>
      <c r="I60" s="103"/>
      <c r="J60" s="103"/>
      <c r="K60" s="103"/>
      <c r="L60" s="103"/>
      <c r="M60" s="103"/>
      <c r="N60" s="103"/>
      <c r="O60" s="132"/>
      <c r="P60" s="103" t="s">
        <v>624</v>
      </c>
      <c r="Q60" s="792"/>
      <c r="R60" s="792"/>
      <c r="S60" s="792"/>
      <c r="T60" s="792"/>
      <c r="U60" s="792"/>
      <c r="V60" s="792"/>
      <c r="W60" s="792"/>
      <c r="X60" s="793"/>
      <c r="Y60" s="724" t="s">
        <v>69</v>
      </c>
      <c r="Z60" s="725"/>
      <c r="AA60" s="726"/>
      <c r="AB60" s="486" t="s">
        <v>517</v>
      </c>
      <c r="AC60" s="486"/>
      <c r="AD60" s="486"/>
      <c r="AE60" s="317">
        <v>9</v>
      </c>
      <c r="AF60" s="318"/>
      <c r="AG60" s="318"/>
      <c r="AH60" s="318"/>
      <c r="AI60" s="317">
        <v>42</v>
      </c>
      <c r="AJ60" s="318"/>
      <c r="AK60" s="318"/>
      <c r="AL60" s="318"/>
      <c r="AM60" s="317">
        <v>34</v>
      </c>
      <c r="AN60" s="318"/>
      <c r="AO60" s="318"/>
      <c r="AP60" s="318"/>
      <c r="AQ60" s="92" t="s">
        <v>573</v>
      </c>
      <c r="AR60" s="93"/>
      <c r="AS60" s="93"/>
      <c r="AT60" s="94"/>
      <c r="AU60" s="318" t="s">
        <v>575</v>
      </c>
      <c r="AV60" s="318"/>
      <c r="AW60" s="318"/>
      <c r="AX60" s="320"/>
    </row>
    <row r="61" spans="1:50" ht="22.5" customHeight="1" x14ac:dyDescent="0.15">
      <c r="A61" s="499"/>
      <c r="B61" s="460"/>
      <c r="C61" s="460"/>
      <c r="D61" s="460"/>
      <c r="E61" s="460"/>
      <c r="F61" s="461"/>
      <c r="G61" s="133"/>
      <c r="H61" s="134"/>
      <c r="I61" s="134"/>
      <c r="J61" s="134"/>
      <c r="K61" s="134"/>
      <c r="L61" s="134"/>
      <c r="M61" s="134"/>
      <c r="N61" s="134"/>
      <c r="O61" s="135"/>
      <c r="P61" s="794"/>
      <c r="Q61" s="794"/>
      <c r="R61" s="794"/>
      <c r="S61" s="794"/>
      <c r="T61" s="794"/>
      <c r="U61" s="794"/>
      <c r="V61" s="794"/>
      <c r="W61" s="794"/>
      <c r="X61" s="795"/>
      <c r="Y61" s="707" t="s">
        <v>61</v>
      </c>
      <c r="Z61" s="435"/>
      <c r="AA61" s="436"/>
      <c r="AB61" s="501" t="s">
        <v>517</v>
      </c>
      <c r="AC61" s="501"/>
      <c r="AD61" s="501"/>
      <c r="AE61" s="317">
        <v>9</v>
      </c>
      <c r="AF61" s="318"/>
      <c r="AG61" s="318"/>
      <c r="AH61" s="318"/>
      <c r="AI61" s="317">
        <v>42</v>
      </c>
      <c r="AJ61" s="318"/>
      <c r="AK61" s="318"/>
      <c r="AL61" s="318"/>
      <c r="AM61" s="317">
        <v>38</v>
      </c>
      <c r="AN61" s="318"/>
      <c r="AO61" s="318"/>
      <c r="AP61" s="318"/>
      <c r="AQ61" s="92" t="s">
        <v>573</v>
      </c>
      <c r="AR61" s="93"/>
      <c r="AS61" s="93"/>
      <c r="AT61" s="94"/>
      <c r="AU61" s="318">
        <v>50</v>
      </c>
      <c r="AV61" s="318"/>
      <c r="AW61" s="318"/>
      <c r="AX61" s="320"/>
    </row>
    <row r="62" spans="1:50" ht="22.5" customHeight="1" x14ac:dyDescent="0.15">
      <c r="A62" s="499"/>
      <c r="B62" s="462"/>
      <c r="C62" s="462"/>
      <c r="D62" s="462"/>
      <c r="E62" s="462"/>
      <c r="F62" s="463"/>
      <c r="G62" s="136"/>
      <c r="H62" s="106"/>
      <c r="I62" s="106"/>
      <c r="J62" s="106"/>
      <c r="K62" s="106"/>
      <c r="L62" s="106"/>
      <c r="M62" s="106"/>
      <c r="N62" s="106"/>
      <c r="O62" s="137"/>
      <c r="P62" s="254"/>
      <c r="Q62" s="254"/>
      <c r="R62" s="254"/>
      <c r="S62" s="254"/>
      <c r="T62" s="254"/>
      <c r="U62" s="254"/>
      <c r="V62" s="254"/>
      <c r="W62" s="254"/>
      <c r="X62" s="796"/>
      <c r="Y62" s="707" t="s">
        <v>15</v>
      </c>
      <c r="Z62" s="435"/>
      <c r="AA62" s="436"/>
      <c r="AB62" s="351" t="s">
        <v>16</v>
      </c>
      <c r="AC62" s="351"/>
      <c r="AD62" s="351"/>
      <c r="AE62" s="317">
        <v>100</v>
      </c>
      <c r="AF62" s="318"/>
      <c r="AG62" s="318"/>
      <c r="AH62" s="318"/>
      <c r="AI62" s="317">
        <v>100</v>
      </c>
      <c r="AJ62" s="318"/>
      <c r="AK62" s="318"/>
      <c r="AL62" s="318"/>
      <c r="AM62" s="317">
        <v>89</v>
      </c>
      <c r="AN62" s="318"/>
      <c r="AO62" s="318"/>
      <c r="AP62" s="318"/>
      <c r="AQ62" s="92" t="s">
        <v>573</v>
      </c>
      <c r="AR62" s="93"/>
      <c r="AS62" s="93"/>
      <c r="AT62" s="94"/>
      <c r="AU62" s="318" t="s">
        <v>575</v>
      </c>
      <c r="AV62" s="318"/>
      <c r="AW62" s="318"/>
      <c r="AX62" s="320"/>
    </row>
    <row r="63" spans="1:50" ht="18.75" customHeight="1" x14ac:dyDescent="0.15">
      <c r="A63" s="499"/>
      <c r="B63" s="460" t="s">
        <v>275</v>
      </c>
      <c r="C63" s="460"/>
      <c r="D63" s="460"/>
      <c r="E63" s="460"/>
      <c r="F63" s="461"/>
      <c r="G63" s="480" t="s">
        <v>68</v>
      </c>
      <c r="H63" s="355"/>
      <c r="I63" s="355"/>
      <c r="J63" s="355"/>
      <c r="K63" s="355"/>
      <c r="L63" s="355"/>
      <c r="M63" s="355"/>
      <c r="N63" s="355"/>
      <c r="O63" s="481"/>
      <c r="P63" s="484" t="s">
        <v>72</v>
      </c>
      <c r="Q63" s="355"/>
      <c r="R63" s="355"/>
      <c r="S63" s="355"/>
      <c r="T63" s="355"/>
      <c r="U63" s="355"/>
      <c r="V63" s="355"/>
      <c r="W63" s="355"/>
      <c r="X63" s="481"/>
      <c r="Y63" s="116"/>
      <c r="Z63" s="117"/>
      <c r="AA63" s="118"/>
      <c r="AB63" s="333" t="s">
        <v>12</v>
      </c>
      <c r="AC63" s="338"/>
      <c r="AD63" s="339"/>
      <c r="AE63" s="331" t="s">
        <v>369</v>
      </c>
      <c r="AF63" s="331"/>
      <c r="AG63" s="331"/>
      <c r="AH63" s="331"/>
      <c r="AI63" s="331" t="s">
        <v>370</v>
      </c>
      <c r="AJ63" s="331"/>
      <c r="AK63" s="331"/>
      <c r="AL63" s="331"/>
      <c r="AM63" s="331" t="s">
        <v>371</v>
      </c>
      <c r="AN63" s="331"/>
      <c r="AO63" s="331"/>
      <c r="AP63" s="333"/>
      <c r="AQ63" s="119" t="s">
        <v>367</v>
      </c>
      <c r="AR63" s="111"/>
      <c r="AS63" s="111"/>
      <c r="AT63" s="112"/>
      <c r="AU63" s="334" t="s">
        <v>262</v>
      </c>
      <c r="AV63" s="334"/>
      <c r="AW63" s="334"/>
      <c r="AX63" s="335"/>
    </row>
    <row r="64" spans="1:50" ht="18.75" customHeight="1" x14ac:dyDescent="0.15">
      <c r="A64" s="499"/>
      <c r="B64" s="460"/>
      <c r="C64" s="460"/>
      <c r="D64" s="460"/>
      <c r="E64" s="460"/>
      <c r="F64" s="461"/>
      <c r="G64" s="482"/>
      <c r="H64" s="366"/>
      <c r="I64" s="366"/>
      <c r="J64" s="366"/>
      <c r="K64" s="366"/>
      <c r="L64" s="366"/>
      <c r="M64" s="366"/>
      <c r="N64" s="366"/>
      <c r="O64" s="483"/>
      <c r="P64" s="485"/>
      <c r="Q64" s="366"/>
      <c r="R64" s="366"/>
      <c r="S64" s="366"/>
      <c r="T64" s="366"/>
      <c r="U64" s="366"/>
      <c r="V64" s="366"/>
      <c r="W64" s="366"/>
      <c r="X64" s="483"/>
      <c r="Y64" s="116"/>
      <c r="Z64" s="117"/>
      <c r="AA64" s="118"/>
      <c r="AB64" s="316"/>
      <c r="AC64" s="311"/>
      <c r="AD64" s="312"/>
      <c r="AE64" s="332"/>
      <c r="AF64" s="332"/>
      <c r="AG64" s="332"/>
      <c r="AH64" s="332"/>
      <c r="AI64" s="332"/>
      <c r="AJ64" s="332"/>
      <c r="AK64" s="332"/>
      <c r="AL64" s="332"/>
      <c r="AM64" s="332"/>
      <c r="AN64" s="332"/>
      <c r="AO64" s="332"/>
      <c r="AP64" s="316"/>
      <c r="AQ64" s="336" t="s">
        <v>574</v>
      </c>
      <c r="AR64" s="337"/>
      <c r="AS64" s="114" t="s">
        <v>368</v>
      </c>
      <c r="AT64" s="115"/>
      <c r="AU64" s="337">
        <v>32</v>
      </c>
      <c r="AV64" s="337"/>
      <c r="AW64" s="366" t="s">
        <v>313</v>
      </c>
      <c r="AX64" s="367"/>
    </row>
    <row r="65" spans="1:60" ht="27.75" customHeight="1" x14ac:dyDescent="0.15">
      <c r="A65" s="499"/>
      <c r="B65" s="460"/>
      <c r="C65" s="460"/>
      <c r="D65" s="460"/>
      <c r="E65" s="460"/>
      <c r="F65" s="461"/>
      <c r="G65" s="131" t="s">
        <v>626</v>
      </c>
      <c r="H65" s="103"/>
      <c r="I65" s="103"/>
      <c r="J65" s="103"/>
      <c r="K65" s="103"/>
      <c r="L65" s="103"/>
      <c r="M65" s="103"/>
      <c r="N65" s="103"/>
      <c r="O65" s="132"/>
      <c r="P65" s="103" t="s">
        <v>577</v>
      </c>
      <c r="Q65" s="792"/>
      <c r="R65" s="792"/>
      <c r="S65" s="792"/>
      <c r="T65" s="792"/>
      <c r="U65" s="792"/>
      <c r="V65" s="792"/>
      <c r="W65" s="792"/>
      <c r="X65" s="793"/>
      <c r="Y65" s="724" t="s">
        <v>69</v>
      </c>
      <c r="Z65" s="725"/>
      <c r="AA65" s="726"/>
      <c r="AB65" s="486" t="s">
        <v>518</v>
      </c>
      <c r="AC65" s="486"/>
      <c r="AD65" s="486"/>
      <c r="AE65" s="317">
        <v>14557</v>
      </c>
      <c r="AF65" s="318"/>
      <c r="AG65" s="318"/>
      <c r="AH65" s="318"/>
      <c r="AI65" s="317" t="s">
        <v>519</v>
      </c>
      <c r="AJ65" s="318"/>
      <c r="AK65" s="318"/>
      <c r="AL65" s="318"/>
      <c r="AM65" s="317" t="s">
        <v>574</v>
      </c>
      <c r="AN65" s="318"/>
      <c r="AO65" s="318"/>
      <c r="AP65" s="318"/>
      <c r="AQ65" s="92" t="s">
        <v>573</v>
      </c>
      <c r="AR65" s="93"/>
      <c r="AS65" s="93"/>
      <c r="AT65" s="94"/>
      <c r="AU65" s="318" t="s">
        <v>575</v>
      </c>
      <c r="AV65" s="318"/>
      <c r="AW65" s="318"/>
      <c r="AX65" s="320"/>
    </row>
    <row r="66" spans="1:60" ht="39" customHeight="1" x14ac:dyDescent="0.15">
      <c r="A66" s="499"/>
      <c r="B66" s="460"/>
      <c r="C66" s="460"/>
      <c r="D66" s="460"/>
      <c r="E66" s="460"/>
      <c r="F66" s="461"/>
      <c r="G66" s="133"/>
      <c r="H66" s="134"/>
      <c r="I66" s="134"/>
      <c r="J66" s="134"/>
      <c r="K66" s="134"/>
      <c r="L66" s="134"/>
      <c r="M66" s="134"/>
      <c r="N66" s="134"/>
      <c r="O66" s="135"/>
      <c r="P66" s="794"/>
      <c r="Q66" s="794"/>
      <c r="R66" s="794"/>
      <c r="S66" s="794"/>
      <c r="T66" s="794"/>
      <c r="U66" s="794"/>
      <c r="V66" s="794"/>
      <c r="W66" s="794"/>
      <c r="X66" s="795"/>
      <c r="Y66" s="707" t="s">
        <v>61</v>
      </c>
      <c r="Z66" s="435"/>
      <c r="AA66" s="436"/>
      <c r="AB66" s="501" t="s">
        <v>518</v>
      </c>
      <c r="AC66" s="501"/>
      <c r="AD66" s="501"/>
      <c r="AE66" s="317">
        <v>12000</v>
      </c>
      <c r="AF66" s="318"/>
      <c r="AG66" s="318"/>
      <c r="AH66" s="318"/>
      <c r="AI66" s="317" t="s">
        <v>520</v>
      </c>
      <c r="AJ66" s="318"/>
      <c r="AK66" s="318"/>
      <c r="AL66" s="318"/>
      <c r="AM66" s="317" t="s">
        <v>575</v>
      </c>
      <c r="AN66" s="318"/>
      <c r="AO66" s="318"/>
      <c r="AP66" s="318"/>
      <c r="AQ66" s="92" t="s">
        <v>574</v>
      </c>
      <c r="AR66" s="93"/>
      <c r="AS66" s="93"/>
      <c r="AT66" s="94"/>
      <c r="AU66" s="318" t="s">
        <v>614</v>
      </c>
      <c r="AV66" s="318"/>
      <c r="AW66" s="318"/>
      <c r="AX66" s="320"/>
    </row>
    <row r="67" spans="1:60" ht="57" customHeight="1" x14ac:dyDescent="0.15">
      <c r="A67" s="499"/>
      <c r="B67" s="462"/>
      <c r="C67" s="462"/>
      <c r="D67" s="462"/>
      <c r="E67" s="462"/>
      <c r="F67" s="463"/>
      <c r="G67" s="136"/>
      <c r="H67" s="106"/>
      <c r="I67" s="106"/>
      <c r="J67" s="106"/>
      <c r="K67" s="106"/>
      <c r="L67" s="106"/>
      <c r="M67" s="106"/>
      <c r="N67" s="106"/>
      <c r="O67" s="137"/>
      <c r="P67" s="254"/>
      <c r="Q67" s="254"/>
      <c r="R67" s="254"/>
      <c r="S67" s="254"/>
      <c r="T67" s="254"/>
      <c r="U67" s="254"/>
      <c r="V67" s="254"/>
      <c r="W67" s="254"/>
      <c r="X67" s="796"/>
      <c r="Y67" s="707" t="s">
        <v>15</v>
      </c>
      <c r="Z67" s="435"/>
      <c r="AA67" s="436"/>
      <c r="AB67" s="351" t="s">
        <v>16</v>
      </c>
      <c r="AC67" s="351"/>
      <c r="AD67" s="351"/>
      <c r="AE67" s="317">
        <v>121</v>
      </c>
      <c r="AF67" s="318"/>
      <c r="AG67" s="318"/>
      <c r="AH67" s="318"/>
      <c r="AI67" s="317" t="s">
        <v>519</v>
      </c>
      <c r="AJ67" s="318"/>
      <c r="AK67" s="318"/>
      <c r="AL67" s="318"/>
      <c r="AM67" s="317" t="s">
        <v>575</v>
      </c>
      <c r="AN67" s="318"/>
      <c r="AO67" s="318"/>
      <c r="AP67" s="318"/>
      <c r="AQ67" s="92" t="s">
        <v>574</v>
      </c>
      <c r="AR67" s="93"/>
      <c r="AS67" s="93"/>
      <c r="AT67" s="94"/>
      <c r="AU67" s="318" t="s">
        <v>575</v>
      </c>
      <c r="AV67" s="318"/>
      <c r="AW67" s="318"/>
      <c r="AX67" s="320"/>
    </row>
    <row r="68" spans="1:60" ht="18.75" customHeight="1" x14ac:dyDescent="0.15">
      <c r="A68" s="499"/>
      <c r="B68" s="460" t="s">
        <v>275</v>
      </c>
      <c r="C68" s="460"/>
      <c r="D68" s="460"/>
      <c r="E68" s="460"/>
      <c r="F68" s="461"/>
      <c r="G68" s="480" t="s">
        <v>68</v>
      </c>
      <c r="H68" s="355"/>
      <c r="I68" s="355"/>
      <c r="J68" s="355"/>
      <c r="K68" s="355"/>
      <c r="L68" s="355"/>
      <c r="M68" s="355"/>
      <c r="N68" s="355"/>
      <c r="O68" s="481"/>
      <c r="P68" s="484" t="s">
        <v>72</v>
      </c>
      <c r="Q68" s="355"/>
      <c r="R68" s="355"/>
      <c r="S68" s="355"/>
      <c r="T68" s="355"/>
      <c r="U68" s="355"/>
      <c r="V68" s="355"/>
      <c r="W68" s="355"/>
      <c r="X68" s="481"/>
      <c r="Y68" s="116"/>
      <c r="Z68" s="117"/>
      <c r="AA68" s="118"/>
      <c r="AB68" s="333" t="s">
        <v>12</v>
      </c>
      <c r="AC68" s="338"/>
      <c r="AD68" s="339"/>
      <c r="AE68" s="333" t="s">
        <v>369</v>
      </c>
      <c r="AF68" s="338"/>
      <c r="AG68" s="338"/>
      <c r="AH68" s="339"/>
      <c r="AI68" s="333" t="s">
        <v>370</v>
      </c>
      <c r="AJ68" s="338"/>
      <c r="AK68" s="338"/>
      <c r="AL68" s="339"/>
      <c r="AM68" s="333" t="s">
        <v>371</v>
      </c>
      <c r="AN68" s="338"/>
      <c r="AO68" s="338"/>
      <c r="AP68" s="338"/>
      <c r="AQ68" s="119" t="s">
        <v>367</v>
      </c>
      <c r="AR68" s="111"/>
      <c r="AS68" s="111"/>
      <c r="AT68" s="112"/>
      <c r="AU68" s="334" t="s">
        <v>262</v>
      </c>
      <c r="AV68" s="334"/>
      <c r="AW68" s="334"/>
      <c r="AX68" s="335"/>
    </row>
    <row r="69" spans="1:60" ht="18.75" customHeight="1" x14ac:dyDescent="0.15">
      <c r="A69" s="499"/>
      <c r="B69" s="460"/>
      <c r="C69" s="460"/>
      <c r="D69" s="460"/>
      <c r="E69" s="460"/>
      <c r="F69" s="461"/>
      <c r="G69" s="482"/>
      <c r="H69" s="366"/>
      <c r="I69" s="366"/>
      <c r="J69" s="366"/>
      <c r="K69" s="366"/>
      <c r="L69" s="366"/>
      <c r="M69" s="366"/>
      <c r="N69" s="366"/>
      <c r="O69" s="483"/>
      <c r="P69" s="485"/>
      <c r="Q69" s="366"/>
      <c r="R69" s="366"/>
      <c r="S69" s="366"/>
      <c r="T69" s="366"/>
      <c r="U69" s="366"/>
      <c r="V69" s="366"/>
      <c r="W69" s="366"/>
      <c r="X69" s="483"/>
      <c r="Y69" s="116"/>
      <c r="Z69" s="117"/>
      <c r="AA69" s="118"/>
      <c r="AB69" s="316"/>
      <c r="AC69" s="311"/>
      <c r="AD69" s="312"/>
      <c r="AE69" s="316"/>
      <c r="AF69" s="311"/>
      <c r="AG69" s="311"/>
      <c r="AH69" s="312"/>
      <c r="AI69" s="316"/>
      <c r="AJ69" s="311"/>
      <c r="AK69" s="311"/>
      <c r="AL69" s="312"/>
      <c r="AM69" s="316"/>
      <c r="AN69" s="311"/>
      <c r="AO69" s="311"/>
      <c r="AP69" s="311"/>
      <c r="AQ69" s="336" t="s">
        <v>574</v>
      </c>
      <c r="AR69" s="337"/>
      <c r="AS69" s="114" t="s">
        <v>368</v>
      </c>
      <c r="AT69" s="115"/>
      <c r="AU69" s="337">
        <v>32</v>
      </c>
      <c r="AV69" s="337"/>
      <c r="AW69" s="366" t="s">
        <v>313</v>
      </c>
      <c r="AX69" s="367"/>
    </row>
    <row r="70" spans="1:60" ht="22.5" customHeight="1" x14ac:dyDescent="0.15">
      <c r="A70" s="499"/>
      <c r="B70" s="460"/>
      <c r="C70" s="460"/>
      <c r="D70" s="460"/>
      <c r="E70" s="460"/>
      <c r="F70" s="461"/>
      <c r="G70" s="131" t="s">
        <v>609</v>
      </c>
      <c r="H70" s="103"/>
      <c r="I70" s="103"/>
      <c r="J70" s="103"/>
      <c r="K70" s="103"/>
      <c r="L70" s="103"/>
      <c r="M70" s="103"/>
      <c r="N70" s="103"/>
      <c r="O70" s="132"/>
      <c r="P70" s="103" t="s">
        <v>610</v>
      </c>
      <c r="Q70" s="792"/>
      <c r="R70" s="792"/>
      <c r="S70" s="792"/>
      <c r="T70" s="792"/>
      <c r="U70" s="792"/>
      <c r="V70" s="792"/>
      <c r="W70" s="792"/>
      <c r="X70" s="793"/>
      <c r="Y70" s="724" t="s">
        <v>69</v>
      </c>
      <c r="Z70" s="725"/>
      <c r="AA70" s="726"/>
      <c r="AB70" s="308" t="s">
        <v>517</v>
      </c>
      <c r="AC70" s="309"/>
      <c r="AD70" s="310"/>
      <c r="AE70" s="317" t="s">
        <v>603</v>
      </c>
      <c r="AF70" s="318"/>
      <c r="AG70" s="318"/>
      <c r="AH70" s="319"/>
      <c r="AI70" s="317" t="s">
        <v>603</v>
      </c>
      <c r="AJ70" s="318"/>
      <c r="AK70" s="318"/>
      <c r="AL70" s="319"/>
      <c r="AM70" s="317">
        <f>197+150</f>
        <v>347</v>
      </c>
      <c r="AN70" s="318"/>
      <c r="AO70" s="318"/>
      <c r="AP70" s="318"/>
      <c r="AQ70" s="92" t="s">
        <v>574</v>
      </c>
      <c r="AR70" s="93"/>
      <c r="AS70" s="93"/>
      <c r="AT70" s="94"/>
      <c r="AU70" s="318" t="s">
        <v>615</v>
      </c>
      <c r="AV70" s="318"/>
      <c r="AW70" s="318"/>
      <c r="AX70" s="320"/>
    </row>
    <row r="71" spans="1:60" ht="30.75" customHeight="1" x14ac:dyDescent="0.15">
      <c r="A71" s="499"/>
      <c r="B71" s="460"/>
      <c r="C71" s="460"/>
      <c r="D71" s="460"/>
      <c r="E71" s="460"/>
      <c r="F71" s="461"/>
      <c r="G71" s="133"/>
      <c r="H71" s="134"/>
      <c r="I71" s="134"/>
      <c r="J71" s="134"/>
      <c r="K71" s="134"/>
      <c r="L71" s="134"/>
      <c r="M71" s="134"/>
      <c r="N71" s="134"/>
      <c r="O71" s="135"/>
      <c r="P71" s="794"/>
      <c r="Q71" s="794"/>
      <c r="R71" s="794"/>
      <c r="S71" s="794"/>
      <c r="T71" s="794"/>
      <c r="U71" s="794"/>
      <c r="V71" s="794"/>
      <c r="W71" s="794"/>
      <c r="X71" s="795"/>
      <c r="Y71" s="707" t="s">
        <v>61</v>
      </c>
      <c r="Z71" s="435"/>
      <c r="AA71" s="436"/>
      <c r="AB71" s="789" t="s">
        <v>517</v>
      </c>
      <c r="AC71" s="790"/>
      <c r="AD71" s="791"/>
      <c r="AE71" s="317" t="s">
        <v>604</v>
      </c>
      <c r="AF71" s="318"/>
      <c r="AG71" s="318"/>
      <c r="AH71" s="319"/>
      <c r="AI71" s="317" t="s">
        <v>603</v>
      </c>
      <c r="AJ71" s="318"/>
      <c r="AK71" s="318"/>
      <c r="AL71" s="319"/>
      <c r="AM71" s="317">
        <f>200+150</f>
        <v>350</v>
      </c>
      <c r="AN71" s="318"/>
      <c r="AO71" s="318"/>
      <c r="AP71" s="318"/>
      <c r="AQ71" s="92" t="s">
        <v>574</v>
      </c>
      <c r="AR71" s="93"/>
      <c r="AS71" s="93"/>
      <c r="AT71" s="94"/>
      <c r="AU71" s="318">
        <v>200</v>
      </c>
      <c r="AV71" s="318"/>
      <c r="AW71" s="318"/>
      <c r="AX71" s="320"/>
    </row>
    <row r="72" spans="1:60" ht="27.75" customHeight="1" thickBot="1" x14ac:dyDescent="0.2">
      <c r="A72" s="500"/>
      <c r="B72" s="826"/>
      <c r="C72" s="826"/>
      <c r="D72" s="826"/>
      <c r="E72" s="826"/>
      <c r="F72" s="827"/>
      <c r="G72" s="476"/>
      <c r="H72" s="155"/>
      <c r="I72" s="155"/>
      <c r="J72" s="155"/>
      <c r="K72" s="155"/>
      <c r="L72" s="155"/>
      <c r="M72" s="155"/>
      <c r="N72" s="155"/>
      <c r="O72" s="477"/>
      <c r="P72" s="821"/>
      <c r="Q72" s="821"/>
      <c r="R72" s="821"/>
      <c r="S72" s="821"/>
      <c r="T72" s="821"/>
      <c r="U72" s="821"/>
      <c r="V72" s="821"/>
      <c r="W72" s="821"/>
      <c r="X72" s="822"/>
      <c r="Y72" s="453" t="s">
        <v>15</v>
      </c>
      <c r="Z72" s="454"/>
      <c r="AA72" s="455"/>
      <c r="AB72" s="444" t="s">
        <v>16</v>
      </c>
      <c r="AC72" s="445"/>
      <c r="AD72" s="446"/>
      <c r="AE72" s="321" t="s">
        <v>601</v>
      </c>
      <c r="AF72" s="322"/>
      <c r="AG72" s="322"/>
      <c r="AH72" s="323"/>
      <c r="AI72" s="321" t="s">
        <v>603</v>
      </c>
      <c r="AJ72" s="322"/>
      <c r="AK72" s="322"/>
      <c r="AL72" s="323"/>
      <c r="AM72" s="321">
        <v>99</v>
      </c>
      <c r="AN72" s="322"/>
      <c r="AO72" s="322"/>
      <c r="AP72" s="322"/>
      <c r="AQ72" s="324" t="s">
        <v>574</v>
      </c>
      <c r="AR72" s="325"/>
      <c r="AS72" s="325"/>
      <c r="AT72" s="326"/>
      <c r="AU72" s="322" t="s">
        <v>616</v>
      </c>
      <c r="AV72" s="322"/>
      <c r="AW72" s="322"/>
      <c r="AX72" s="327"/>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7"/>
      <c r="Z73" s="448"/>
      <c r="AA73" s="449"/>
      <c r="AB73" s="328" t="s">
        <v>12</v>
      </c>
      <c r="AC73" s="328"/>
      <c r="AD73" s="328"/>
      <c r="AE73" s="328" t="s">
        <v>369</v>
      </c>
      <c r="AF73" s="328"/>
      <c r="AG73" s="328"/>
      <c r="AH73" s="328"/>
      <c r="AI73" s="328" t="s">
        <v>370</v>
      </c>
      <c r="AJ73" s="328"/>
      <c r="AK73" s="328"/>
      <c r="AL73" s="328"/>
      <c r="AM73" s="328" t="s">
        <v>371</v>
      </c>
      <c r="AN73" s="328"/>
      <c r="AO73" s="328"/>
      <c r="AP73" s="328"/>
      <c r="AQ73" s="329" t="s">
        <v>372</v>
      </c>
      <c r="AR73" s="329"/>
      <c r="AS73" s="329"/>
      <c r="AT73" s="329"/>
      <c r="AU73" s="329"/>
      <c r="AV73" s="329"/>
      <c r="AW73" s="329"/>
      <c r="AX73" s="330"/>
    </row>
    <row r="74" spans="1:60" ht="22.5" customHeight="1" x14ac:dyDescent="0.15">
      <c r="A74" s="429"/>
      <c r="B74" s="430"/>
      <c r="C74" s="430"/>
      <c r="D74" s="430"/>
      <c r="E74" s="430"/>
      <c r="F74" s="431"/>
      <c r="G74" s="103" t="s">
        <v>521</v>
      </c>
      <c r="H74" s="103"/>
      <c r="I74" s="103"/>
      <c r="J74" s="103"/>
      <c r="K74" s="103"/>
      <c r="L74" s="103"/>
      <c r="M74" s="103"/>
      <c r="N74" s="103"/>
      <c r="O74" s="103"/>
      <c r="P74" s="103"/>
      <c r="Q74" s="103"/>
      <c r="R74" s="103"/>
      <c r="S74" s="103"/>
      <c r="T74" s="103"/>
      <c r="U74" s="103"/>
      <c r="V74" s="103"/>
      <c r="W74" s="103"/>
      <c r="X74" s="132"/>
      <c r="Y74" s="825" t="s">
        <v>62</v>
      </c>
      <c r="Z74" s="693"/>
      <c r="AA74" s="694"/>
      <c r="AB74" s="486" t="s">
        <v>518</v>
      </c>
      <c r="AC74" s="486"/>
      <c r="AD74" s="486"/>
      <c r="AE74" s="299">
        <v>5</v>
      </c>
      <c r="AF74" s="299"/>
      <c r="AG74" s="299"/>
      <c r="AH74" s="299"/>
      <c r="AI74" s="299">
        <v>5</v>
      </c>
      <c r="AJ74" s="299"/>
      <c r="AK74" s="299"/>
      <c r="AL74" s="299"/>
      <c r="AM74" s="299">
        <v>5</v>
      </c>
      <c r="AN74" s="299"/>
      <c r="AO74" s="299"/>
      <c r="AP74" s="299"/>
      <c r="AQ74" s="299" t="s">
        <v>573</v>
      </c>
      <c r="AR74" s="299"/>
      <c r="AS74" s="299"/>
      <c r="AT74" s="299"/>
      <c r="AU74" s="299"/>
      <c r="AV74" s="299"/>
      <c r="AW74" s="299"/>
      <c r="AX74" s="300"/>
      <c r="AY74" s="10"/>
      <c r="AZ74" s="10"/>
      <c r="BA74" s="10"/>
      <c r="BB74" s="10"/>
      <c r="BC74" s="10"/>
    </row>
    <row r="75" spans="1:60" ht="22.5" customHeight="1" x14ac:dyDescent="0.15">
      <c r="A75" s="432"/>
      <c r="B75" s="433"/>
      <c r="C75" s="433"/>
      <c r="D75" s="433"/>
      <c r="E75" s="433"/>
      <c r="F75" s="434"/>
      <c r="G75" s="106"/>
      <c r="H75" s="106"/>
      <c r="I75" s="106"/>
      <c r="J75" s="106"/>
      <c r="K75" s="106"/>
      <c r="L75" s="106"/>
      <c r="M75" s="106"/>
      <c r="N75" s="106"/>
      <c r="O75" s="106"/>
      <c r="P75" s="106"/>
      <c r="Q75" s="106"/>
      <c r="R75" s="106"/>
      <c r="S75" s="106"/>
      <c r="T75" s="106"/>
      <c r="U75" s="106"/>
      <c r="V75" s="106"/>
      <c r="W75" s="106"/>
      <c r="X75" s="137"/>
      <c r="Y75" s="305" t="s">
        <v>63</v>
      </c>
      <c r="Z75" s="215"/>
      <c r="AA75" s="216"/>
      <c r="AB75" s="486" t="s">
        <v>518</v>
      </c>
      <c r="AC75" s="486"/>
      <c r="AD75" s="486"/>
      <c r="AE75" s="299">
        <v>5</v>
      </c>
      <c r="AF75" s="299"/>
      <c r="AG75" s="299"/>
      <c r="AH75" s="299"/>
      <c r="AI75" s="299">
        <v>5</v>
      </c>
      <c r="AJ75" s="299"/>
      <c r="AK75" s="299"/>
      <c r="AL75" s="299"/>
      <c r="AM75" s="299">
        <v>6</v>
      </c>
      <c r="AN75" s="299"/>
      <c r="AO75" s="299"/>
      <c r="AP75" s="299"/>
      <c r="AQ75" s="299">
        <v>9</v>
      </c>
      <c r="AR75" s="299"/>
      <c r="AS75" s="299"/>
      <c r="AT75" s="299"/>
      <c r="AU75" s="299"/>
      <c r="AV75" s="299"/>
      <c r="AW75" s="299"/>
      <c r="AX75" s="300"/>
      <c r="AY75" s="10"/>
      <c r="AZ75" s="10"/>
      <c r="BA75" s="10"/>
      <c r="BB75" s="10"/>
      <c r="BC75" s="10"/>
      <c r="BD75" s="10"/>
      <c r="BE75" s="10"/>
      <c r="BF75" s="10"/>
      <c r="BG75" s="10"/>
      <c r="BH75" s="10"/>
    </row>
    <row r="76" spans="1:60" ht="33"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3" t="s">
        <v>12</v>
      </c>
      <c r="AC76" s="248"/>
      <c r="AD76" s="249"/>
      <c r="AE76" s="298" t="s">
        <v>369</v>
      </c>
      <c r="AF76" s="298"/>
      <c r="AG76" s="298"/>
      <c r="AH76" s="298"/>
      <c r="AI76" s="298" t="s">
        <v>370</v>
      </c>
      <c r="AJ76" s="298"/>
      <c r="AK76" s="298"/>
      <c r="AL76" s="298"/>
      <c r="AM76" s="298" t="s">
        <v>371</v>
      </c>
      <c r="AN76" s="298"/>
      <c r="AO76" s="298"/>
      <c r="AP76" s="298"/>
      <c r="AQ76" s="212" t="s">
        <v>372</v>
      </c>
      <c r="AR76" s="212"/>
      <c r="AS76" s="212"/>
      <c r="AT76" s="212"/>
      <c r="AU76" s="212"/>
      <c r="AV76" s="212"/>
      <c r="AW76" s="212"/>
      <c r="AX76" s="213"/>
    </row>
    <row r="77" spans="1:60" ht="22.5" customHeight="1" x14ac:dyDescent="0.15">
      <c r="A77" s="429"/>
      <c r="B77" s="430"/>
      <c r="C77" s="430"/>
      <c r="D77" s="430"/>
      <c r="E77" s="430"/>
      <c r="F77" s="431"/>
      <c r="G77" s="103" t="s">
        <v>522</v>
      </c>
      <c r="H77" s="103"/>
      <c r="I77" s="103"/>
      <c r="J77" s="103"/>
      <c r="K77" s="103"/>
      <c r="L77" s="103"/>
      <c r="M77" s="103"/>
      <c r="N77" s="103"/>
      <c r="O77" s="103"/>
      <c r="P77" s="103"/>
      <c r="Q77" s="103"/>
      <c r="R77" s="103"/>
      <c r="S77" s="103"/>
      <c r="T77" s="103"/>
      <c r="U77" s="103"/>
      <c r="V77" s="103"/>
      <c r="W77" s="103"/>
      <c r="X77" s="132"/>
      <c r="Y77" s="440" t="s">
        <v>62</v>
      </c>
      <c r="Z77" s="441"/>
      <c r="AA77" s="442"/>
      <c r="AB77" s="450" t="s">
        <v>523</v>
      </c>
      <c r="AC77" s="451"/>
      <c r="AD77" s="452"/>
      <c r="AE77" s="299">
        <v>5</v>
      </c>
      <c r="AF77" s="299"/>
      <c r="AG77" s="299"/>
      <c r="AH77" s="299"/>
      <c r="AI77" s="299">
        <v>5</v>
      </c>
      <c r="AJ77" s="299"/>
      <c r="AK77" s="299"/>
      <c r="AL77" s="299"/>
      <c r="AM77" s="299">
        <v>7</v>
      </c>
      <c r="AN77" s="299"/>
      <c r="AO77" s="299"/>
      <c r="AP77" s="299"/>
      <c r="AQ77" s="299" t="s">
        <v>576</v>
      </c>
      <c r="AR77" s="299"/>
      <c r="AS77" s="299"/>
      <c r="AT77" s="299"/>
      <c r="AU77" s="299"/>
      <c r="AV77" s="299"/>
      <c r="AW77" s="299"/>
      <c r="AX77" s="300"/>
      <c r="AY77" s="10"/>
      <c r="AZ77" s="10"/>
      <c r="BA77" s="10"/>
      <c r="BB77" s="10"/>
      <c r="BC77" s="10"/>
    </row>
    <row r="78" spans="1:60" ht="22.5" customHeight="1" x14ac:dyDescent="0.15">
      <c r="A78" s="432"/>
      <c r="B78" s="433"/>
      <c r="C78" s="433"/>
      <c r="D78" s="433"/>
      <c r="E78" s="433"/>
      <c r="F78" s="434"/>
      <c r="G78" s="106"/>
      <c r="H78" s="106"/>
      <c r="I78" s="106"/>
      <c r="J78" s="106"/>
      <c r="K78" s="106"/>
      <c r="L78" s="106"/>
      <c r="M78" s="106"/>
      <c r="N78" s="106"/>
      <c r="O78" s="106"/>
      <c r="P78" s="106"/>
      <c r="Q78" s="106"/>
      <c r="R78" s="106"/>
      <c r="S78" s="106"/>
      <c r="T78" s="106"/>
      <c r="U78" s="106"/>
      <c r="V78" s="106"/>
      <c r="W78" s="106"/>
      <c r="X78" s="137"/>
      <c r="Y78" s="305" t="s">
        <v>63</v>
      </c>
      <c r="Z78" s="306"/>
      <c r="AA78" s="307"/>
      <c r="AB78" s="308" t="s">
        <v>523</v>
      </c>
      <c r="AC78" s="309"/>
      <c r="AD78" s="310"/>
      <c r="AE78" s="299">
        <v>5</v>
      </c>
      <c r="AF78" s="299"/>
      <c r="AG78" s="299"/>
      <c r="AH78" s="299"/>
      <c r="AI78" s="299">
        <v>5</v>
      </c>
      <c r="AJ78" s="299"/>
      <c r="AK78" s="299"/>
      <c r="AL78" s="299"/>
      <c r="AM78" s="299">
        <v>7</v>
      </c>
      <c r="AN78" s="299"/>
      <c r="AO78" s="299"/>
      <c r="AP78" s="299"/>
      <c r="AQ78" s="299">
        <v>7</v>
      </c>
      <c r="AR78" s="299"/>
      <c r="AS78" s="299"/>
      <c r="AT78" s="299"/>
      <c r="AU78" s="299"/>
      <c r="AV78" s="299"/>
      <c r="AW78" s="299"/>
      <c r="AX78" s="300"/>
      <c r="AY78" s="10"/>
      <c r="AZ78" s="10"/>
      <c r="BA78" s="10"/>
      <c r="BB78" s="10"/>
      <c r="BC78" s="10"/>
      <c r="BD78" s="10"/>
      <c r="BE78" s="10"/>
      <c r="BF78" s="10"/>
      <c r="BG78" s="10"/>
      <c r="BH78" s="10"/>
    </row>
    <row r="79" spans="1:60" ht="31.7"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3" t="s">
        <v>12</v>
      </c>
      <c r="AC79" s="248"/>
      <c r="AD79" s="249"/>
      <c r="AE79" s="298" t="s">
        <v>369</v>
      </c>
      <c r="AF79" s="298"/>
      <c r="AG79" s="298"/>
      <c r="AH79" s="298"/>
      <c r="AI79" s="298" t="s">
        <v>370</v>
      </c>
      <c r="AJ79" s="298"/>
      <c r="AK79" s="298"/>
      <c r="AL79" s="298"/>
      <c r="AM79" s="298" t="s">
        <v>371</v>
      </c>
      <c r="AN79" s="298"/>
      <c r="AO79" s="298"/>
      <c r="AP79" s="298"/>
      <c r="AQ79" s="212" t="s">
        <v>372</v>
      </c>
      <c r="AR79" s="212"/>
      <c r="AS79" s="212"/>
      <c r="AT79" s="212"/>
      <c r="AU79" s="212"/>
      <c r="AV79" s="212"/>
      <c r="AW79" s="212"/>
      <c r="AX79" s="213"/>
    </row>
    <row r="80" spans="1:60" ht="22.5" customHeight="1" x14ac:dyDescent="0.15">
      <c r="A80" s="429"/>
      <c r="B80" s="430"/>
      <c r="C80" s="430"/>
      <c r="D80" s="430"/>
      <c r="E80" s="430"/>
      <c r="F80" s="431"/>
      <c r="G80" s="103" t="s">
        <v>611</v>
      </c>
      <c r="H80" s="103"/>
      <c r="I80" s="103"/>
      <c r="J80" s="103"/>
      <c r="K80" s="103"/>
      <c r="L80" s="103"/>
      <c r="M80" s="103"/>
      <c r="N80" s="103"/>
      <c r="O80" s="103"/>
      <c r="P80" s="103"/>
      <c r="Q80" s="103"/>
      <c r="R80" s="103"/>
      <c r="S80" s="103"/>
      <c r="T80" s="103"/>
      <c r="U80" s="103"/>
      <c r="V80" s="103"/>
      <c r="W80" s="103"/>
      <c r="X80" s="132"/>
      <c r="Y80" s="440" t="s">
        <v>62</v>
      </c>
      <c r="Z80" s="441"/>
      <c r="AA80" s="442"/>
      <c r="AB80" s="450" t="s">
        <v>518</v>
      </c>
      <c r="AC80" s="451"/>
      <c r="AD80" s="452"/>
      <c r="AE80" s="299" t="s">
        <v>599</v>
      </c>
      <c r="AF80" s="299"/>
      <c r="AG80" s="299"/>
      <c r="AH80" s="299"/>
      <c r="AI80" s="299" t="s">
        <v>601</v>
      </c>
      <c r="AJ80" s="299"/>
      <c r="AK80" s="299"/>
      <c r="AL80" s="299"/>
      <c r="AM80" s="299">
        <v>2</v>
      </c>
      <c r="AN80" s="299"/>
      <c r="AO80" s="299"/>
      <c r="AP80" s="299"/>
      <c r="AQ80" s="299" t="s">
        <v>573</v>
      </c>
      <c r="AR80" s="299"/>
      <c r="AS80" s="299"/>
      <c r="AT80" s="299"/>
      <c r="AU80" s="299"/>
      <c r="AV80" s="299"/>
      <c r="AW80" s="299"/>
      <c r="AX80" s="300"/>
      <c r="AY80" s="10"/>
      <c r="AZ80" s="10"/>
      <c r="BA80" s="10"/>
      <c r="BB80" s="10"/>
      <c r="BC80" s="10"/>
    </row>
    <row r="81" spans="1:60" ht="22.5" customHeight="1" x14ac:dyDescent="0.15">
      <c r="A81" s="432"/>
      <c r="B81" s="433"/>
      <c r="C81" s="433"/>
      <c r="D81" s="433"/>
      <c r="E81" s="433"/>
      <c r="F81" s="434"/>
      <c r="G81" s="106"/>
      <c r="H81" s="106"/>
      <c r="I81" s="106"/>
      <c r="J81" s="106"/>
      <c r="K81" s="106"/>
      <c r="L81" s="106"/>
      <c r="M81" s="106"/>
      <c r="N81" s="106"/>
      <c r="O81" s="106"/>
      <c r="P81" s="106"/>
      <c r="Q81" s="106"/>
      <c r="R81" s="106"/>
      <c r="S81" s="106"/>
      <c r="T81" s="106"/>
      <c r="U81" s="106"/>
      <c r="V81" s="106"/>
      <c r="W81" s="106"/>
      <c r="X81" s="137"/>
      <c r="Y81" s="305" t="s">
        <v>63</v>
      </c>
      <c r="Z81" s="306"/>
      <c r="AA81" s="307"/>
      <c r="AB81" s="308" t="s">
        <v>518</v>
      </c>
      <c r="AC81" s="309"/>
      <c r="AD81" s="310"/>
      <c r="AE81" s="299" t="s">
        <v>599</v>
      </c>
      <c r="AF81" s="299"/>
      <c r="AG81" s="299"/>
      <c r="AH81" s="299"/>
      <c r="AI81" s="299" t="s">
        <v>601</v>
      </c>
      <c r="AJ81" s="299"/>
      <c r="AK81" s="299"/>
      <c r="AL81" s="299"/>
      <c r="AM81" s="299">
        <v>1</v>
      </c>
      <c r="AN81" s="299"/>
      <c r="AO81" s="299"/>
      <c r="AP81" s="299"/>
      <c r="AQ81" s="299">
        <v>1</v>
      </c>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3" t="s">
        <v>12</v>
      </c>
      <c r="AC82" s="248"/>
      <c r="AD82" s="249"/>
      <c r="AE82" s="298" t="s">
        <v>369</v>
      </c>
      <c r="AF82" s="298"/>
      <c r="AG82" s="298"/>
      <c r="AH82" s="298"/>
      <c r="AI82" s="298" t="s">
        <v>370</v>
      </c>
      <c r="AJ82" s="298"/>
      <c r="AK82" s="298"/>
      <c r="AL82" s="298"/>
      <c r="AM82" s="298" t="s">
        <v>371</v>
      </c>
      <c r="AN82" s="298"/>
      <c r="AO82" s="298"/>
      <c r="AP82" s="298"/>
      <c r="AQ82" s="212" t="s">
        <v>372</v>
      </c>
      <c r="AR82" s="212"/>
      <c r="AS82" s="212"/>
      <c r="AT82" s="212"/>
      <c r="AU82" s="212"/>
      <c r="AV82" s="212"/>
      <c r="AW82" s="212"/>
      <c r="AX82" s="213"/>
    </row>
    <row r="83" spans="1:60" ht="22.5" hidden="1" customHeight="1" x14ac:dyDescent="0.15">
      <c r="A83" s="429"/>
      <c r="B83" s="430"/>
      <c r="C83" s="430"/>
      <c r="D83" s="430"/>
      <c r="E83" s="430"/>
      <c r="F83" s="431"/>
      <c r="G83" s="103"/>
      <c r="H83" s="103"/>
      <c r="I83" s="103"/>
      <c r="J83" s="103"/>
      <c r="K83" s="103"/>
      <c r="L83" s="103"/>
      <c r="M83" s="103"/>
      <c r="N83" s="103"/>
      <c r="O83" s="103"/>
      <c r="P83" s="103"/>
      <c r="Q83" s="103"/>
      <c r="R83" s="103"/>
      <c r="S83" s="103"/>
      <c r="T83" s="103"/>
      <c r="U83" s="103"/>
      <c r="V83" s="103"/>
      <c r="W83" s="103"/>
      <c r="X83" s="132"/>
      <c r="Y83" s="440" t="s">
        <v>62</v>
      </c>
      <c r="Z83" s="441"/>
      <c r="AA83" s="442"/>
      <c r="AB83" s="450"/>
      <c r="AC83" s="451"/>
      <c r="AD83" s="452"/>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2"/>
      <c r="B84" s="433"/>
      <c r="C84" s="433"/>
      <c r="D84" s="433"/>
      <c r="E84" s="433"/>
      <c r="F84" s="434"/>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3" t="s">
        <v>12</v>
      </c>
      <c r="AC85" s="248"/>
      <c r="AD85" s="249"/>
      <c r="AE85" s="298" t="s">
        <v>369</v>
      </c>
      <c r="AF85" s="298"/>
      <c r="AG85" s="298"/>
      <c r="AH85" s="298"/>
      <c r="AI85" s="298" t="s">
        <v>370</v>
      </c>
      <c r="AJ85" s="298"/>
      <c r="AK85" s="298"/>
      <c r="AL85" s="298"/>
      <c r="AM85" s="298" t="s">
        <v>371</v>
      </c>
      <c r="AN85" s="298"/>
      <c r="AO85" s="298"/>
      <c r="AP85" s="298"/>
      <c r="AQ85" s="212" t="s">
        <v>372</v>
      </c>
      <c r="AR85" s="212"/>
      <c r="AS85" s="212"/>
      <c r="AT85" s="212"/>
      <c r="AU85" s="212"/>
      <c r="AV85" s="212"/>
      <c r="AW85" s="212"/>
      <c r="AX85" s="213"/>
    </row>
    <row r="86" spans="1:60" ht="22.5" hidden="1" customHeight="1" x14ac:dyDescent="0.15">
      <c r="A86" s="429"/>
      <c r="B86" s="430"/>
      <c r="C86" s="430"/>
      <c r="D86" s="430"/>
      <c r="E86" s="430"/>
      <c r="F86" s="431"/>
      <c r="G86" s="103"/>
      <c r="H86" s="103"/>
      <c r="I86" s="103"/>
      <c r="J86" s="103"/>
      <c r="K86" s="103"/>
      <c r="L86" s="103"/>
      <c r="M86" s="103"/>
      <c r="N86" s="103"/>
      <c r="O86" s="103"/>
      <c r="P86" s="103"/>
      <c r="Q86" s="103"/>
      <c r="R86" s="103"/>
      <c r="S86" s="103"/>
      <c r="T86" s="103"/>
      <c r="U86" s="103"/>
      <c r="V86" s="103"/>
      <c r="W86" s="103"/>
      <c r="X86" s="132"/>
      <c r="Y86" s="440" t="s">
        <v>62</v>
      </c>
      <c r="Z86" s="441"/>
      <c r="AA86" s="442"/>
      <c r="AB86" s="450"/>
      <c r="AC86" s="451"/>
      <c r="AD86" s="452"/>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2"/>
      <c r="B87" s="433"/>
      <c r="C87" s="433"/>
      <c r="D87" s="433"/>
      <c r="E87" s="433"/>
      <c r="F87" s="434"/>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3"/>
      <c r="Z88" s="544"/>
      <c r="AA88" s="545"/>
      <c r="AB88" s="253" t="s">
        <v>12</v>
      </c>
      <c r="AC88" s="248"/>
      <c r="AD88" s="249"/>
      <c r="AE88" s="298" t="s">
        <v>369</v>
      </c>
      <c r="AF88" s="298"/>
      <c r="AG88" s="298"/>
      <c r="AH88" s="298"/>
      <c r="AI88" s="298" t="s">
        <v>370</v>
      </c>
      <c r="AJ88" s="298"/>
      <c r="AK88" s="298"/>
      <c r="AL88" s="298"/>
      <c r="AM88" s="298" t="s">
        <v>371</v>
      </c>
      <c r="AN88" s="298"/>
      <c r="AO88" s="298"/>
      <c r="AP88" s="298"/>
      <c r="AQ88" s="212" t="s">
        <v>372</v>
      </c>
      <c r="AR88" s="212"/>
      <c r="AS88" s="212"/>
      <c r="AT88" s="212"/>
      <c r="AU88" s="212"/>
      <c r="AV88" s="212"/>
      <c r="AW88" s="212"/>
      <c r="AX88" s="213"/>
    </row>
    <row r="89" spans="1:60" ht="22.5" customHeight="1" x14ac:dyDescent="0.15">
      <c r="A89" s="242"/>
      <c r="B89" s="243"/>
      <c r="C89" s="243"/>
      <c r="D89" s="243"/>
      <c r="E89" s="243"/>
      <c r="F89" s="244"/>
      <c r="G89" s="226" t="s">
        <v>600</v>
      </c>
      <c r="H89" s="226"/>
      <c r="I89" s="226"/>
      <c r="J89" s="226"/>
      <c r="K89" s="226"/>
      <c r="L89" s="226"/>
      <c r="M89" s="226"/>
      <c r="N89" s="226"/>
      <c r="O89" s="226"/>
      <c r="P89" s="226"/>
      <c r="Q89" s="226"/>
      <c r="R89" s="226"/>
      <c r="S89" s="226"/>
      <c r="T89" s="226"/>
      <c r="U89" s="226"/>
      <c r="V89" s="226"/>
      <c r="W89" s="226"/>
      <c r="X89" s="226"/>
      <c r="Y89" s="230" t="s">
        <v>17</v>
      </c>
      <c r="Z89" s="231"/>
      <c r="AA89" s="232"/>
      <c r="AB89" s="250" t="s">
        <v>524</v>
      </c>
      <c r="AC89" s="251"/>
      <c r="AD89" s="252"/>
      <c r="AE89" s="299">
        <v>6</v>
      </c>
      <c r="AF89" s="299"/>
      <c r="AG89" s="299"/>
      <c r="AH89" s="299"/>
      <c r="AI89" s="299">
        <v>10</v>
      </c>
      <c r="AJ89" s="299"/>
      <c r="AK89" s="299"/>
      <c r="AL89" s="299"/>
      <c r="AM89" s="299">
        <v>5</v>
      </c>
      <c r="AN89" s="299"/>
      <c r="AO89" s="299"/>
      <c r="AP89" s="299"/>
      <c r="AQ89" s="317">
        <v>8</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525</v>
      </c>
      <c r="AC90" s="218"/>
      <c r="AD90" s="219"/>
      <c r="AE90" s="443" t="s">
        <v>526</v>
      </c>
      <c r="AF90" s="256"/>
      <c r="AG90" s="256"/>
      <c r="AH90" s="256"/>
      <c r="AI90" s="443" t="s">
        <v>527</v>
      </c>
      <c r="AJ90" s="256"/>
      <c r="AK90" s="256"/>
      <c r="AL90" s="256"/>
      <c r="AM90" s="256" t="s">
        <v>612</v>
      </c>
      <c r="AN90" s="256"/>
      <c r="AO90" s="256"/>
      <c r="AP90" s="256"/>
      <c r="AQ90" s="256" t="s">
        <v>617</v>
      </c>
      <c r="AR90" s="256"/>
      <c r="AS90" s="256"/>
      <c r="AT90" s="256"/>
      <c r="AU90" s="256"/>
      <c r="AV90" s="256"/>
      <c r="AW90" s="256"/>
      <c r="AX90" s="257"/>
    </row>
    <row r="91" spans="1:60" ht="32.25"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3"/>
      <c r="Z91" s="544"/>
      <c r="AA91" s="545"/>
      <c r="AB91" s="253" t="s">
        <v>12</v>
      </c>
      <c r="AC91" s="248"/>
      <c r="AD91" s="249"/>
      <c r="AE91" s="298" t="s">
        <v>369</v>
      </c>
      <c r="AF91" s="298"/>
      <c r="AG91" s="298"/>
      <c r="AH91" s="298"/>
      <c r="AI91" s="298" t="s">
        <v>370</v>
      </c>
      <c r="AJ91" s="298"/>
      <c r="AK91" s="298"/>
      <c r="AL91" s="298"/>
      <c r="AM91" s="298" t="s">
        <v>371</v>
      </c>
      <c r="AN91" s="298"/>
      <c r="AO91" s="298"/>
      <c r="AP91" s="298"/>
      <c r="AQ91" s="212" t="s">
        <v>372</v>
      </c>
      <c r="AR91" s="212"/>
      <c r="AS91" s="212"/>
      <c r="AT91" s="212"/>
      <c r="AU91" s="212"/>
      <c r="AV91" s="212"/>
      <c r="AW91" s="212"/>
      <c r="AX91" s="213"/>
    </row>
    <row r="92" spans="1:60" ht="22.5" customHeight="1" x14ac:dyDescent="0.15">
      <c r="A92" s="242"/>
      <c r="B92" s="243"/>
      <c r="C92" s="243"/>
      <c r="D92" s="243"/>
      <c r="E92" s="243"/>
      <c r="F92" s="244"/>
      <c r="G92" s="226" t="s">
        <v>528</v>
      </c>
      <c r="H92" s="226"/>
      <c r="I92" s="226"/>
      <c r="J92" s="226"/>
      <c r="K92" s="226"/>
      <c r="L92" s="226"/>
      <c r="M92" s="226"/>
      <c r="N92" s="226"/>
      <c r="O92" s="226"/>
      <c r="P92" s="226"/>
      <c r="Q92" s="226"/>
      <c r="R92" s="226"/>
      <c r="S92" s="226"/>
      <c r="T92" s="226"/>
      <c r="U92" s="226"/>
      <c r="V92" s="226"/>
      <c r="W92" s="226"/>
      <c r="X92" s="226"/>
      <c r="Y92" s="230" t="s">
        <v>17</v>
      </c>
      <c r="Z92" s="231"/>
      <c r="AA92" s="232"/>
      <c r="AB92" s="250" t="s">
        <v>524</v>
      </c>
      <c r="AC92" s="251"/>
      <c r="AD92" s="252"/>
      <c r="AE92" s="299">
        <v>3</v>
      </c>
      <c r="AF92" s="299"/>
      <c r="AG92" s="299"/>
      <c r="AH92" s="299"/>
      <c r="AI92" s="299">
        <v>8</v>
      </c>
      <c r="AJ92" s="299"/>
      <c r="AK92" s="299"/>
      <c r="AL92" s="299"/>
      <c r="AM92" s="299">
        <v>1</v>
      </c>
      <c r="AN92" s="299"/>
      <c r="AO92" s="299"/>
      <c r="AP92" s="299"/>
      <c r="AQ92" s="299">
        <v>2</v>
      </c>
      <c r="AR92" s="299"/>
      <c r="AS92" s="299"/>
      <c r="AT92" s="299"/>
      <c r="AU92" s="299"/>
      <c r="AV92" s="299"/>
      <c r="AW92" s="299"/>
      <c r="AX92" s="300"/>
    </row>
    <row r="93" spans="1:60" ht="47.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529</v>
      </c>
      <c r="AC93" s="218"/>
      <c r="AD93" s="219"/>
      <c r="AE93" s="443" t="s">
        <v>530</v>
      </c>
      <c r="AF93" s="256"/>
      <c r="AG93" s="256"/>
      <c r="AH93" s="256"/>
      <c r="AI93" s="443" t="s">
        <v>531</v>
      </c>
      <c r="AJ93" s="256"/>
      <c r="AK93" s="256"/>
      <c r="AL93" s="256"/>
      <c r="AM93" s="256" t="s">
        <v>613</v>
      </c>
      <c r="AN93" s="256"/>
      <c r="AO93" s="256"/>
      <c r="AP93" s="256"/>
      <c r="AQ93" s="256" t="s">
        <v>618</v>
      </c>
      <c r="AR93" s="256"/>
      <c r="AS93" s="256"/>
      <c r="AT93" s="256"/>
      <c r="AU93" s="256"/>
      <c r="AV93" s="256"/>
      <c r="AW93" s="256"/>
      <c r="AX93" s="257"/>
    </row>
    <row r="94" spans="1:60" ht="32.25"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3"/>
      <c r="Z94" s="544"/>
      <c r="AA94" s="545"/>
      <c r="AB94" s="253" t="s">
        <v>12</v>
      </c>
      <c r="AC94" s="248"/>
      <c r="AD94" s="249"/>
      <c r="AE94" s="298" t="s">
        <v>369</v>
      </c>
      <c r="AF94" s="298"/>
      <c r="AG94" s="298"/>
      <c r="AH94" s="298"/>
      <c r="AI94" s="298" t="s">
        <v>370</v>
      </c>
      <c r="AJ94" s="298"/>
      <c r="AK94" s="298"/>
      <c r="AL94" s="298"/>
      <c r="AM94" s="298" t="s">
        <v>371</v>
      </c>
      <c r="AN94" s="298"/>
      <c r="AO94" s="298"/>
      <c r="AP94" s="298"/>
      <c r="AQ94" s="212" t="s">
        <v>372</v>
      </c>
      <c r="AR94" s="212"/>
      <c r="AS94" s="212"/>
      <c r="AT94" s="212"/>
      <c r="AU94" s="212"/>
      <c r="AV94" s="212"/>
      <c r="AW94" s="212"/>
      <c r="AX94" s="213"/>
    </row>
    <row r="95" spans="1:60" ht="22.5" customHeight="1" x14ac:dyDescent="0.15">
      <c r="A95" s="242"/>
      <c r="B95" s="243"/>
      <c r="C95" s="243"/>
      <c r="D95" s="243"/>
      <c r="E95" s="243"/>
      <c r="F95" s="244"/>
      <c r="G95" s="226" t="s">
        <v>621</v>
      </c>
      <c r="H95" s="226"/>
      <c r="I95" s="226"/>
      <c r="J95" s="226"/>
      <c r="K95" s="226"/>
      <c r="L95" s="226"/>
      <c r="M95" s="226"/>
      <c r="N95" s="226"/>
      <c r="O95" s="226"/>
      <c r="P95" s="226"/>
      <c r="Q95" s="226"/>
      <c r="R95" s="226"/>
      <c r="S95" s="226"/>
      <c r="T95" s="226"/>
      <c r="U95" s="226"/>
      <c r="V95" s="226"/>
      <c r="W95" s="226"/>
      <c r="X95" s="226"/>
      <c r="Y95" s="230" t="s">
        <v>17</v>
      </c>
      <c r="Z95" s="231"/>
      <c r="AA95" s="232"/>
      <c r="AB95" s="250" t="s">
        <v>524</v>
      </c>
      <c r="AC95" s="251"/>
      <c r="AD95" s="252"/>
      <c r="AE95" s="299" t="s">
        <v>601</v>
      </c>
      <c r="AF95" s="299"/>
      <c r="AG95" s="299"/>
      <c r="AH95" s="299"/>
      <c r="AI95" s="299" t="s">
        <v>603</v>
      </c>
      <c r="AJ95" s="299"/>
      <c r="AK95" s="299"/>
      <c r="AL95" s="299"/>
      <c r="AM95" s="299">
        <v>3</v>
      </c>
      <c r="AN95" s="299"/>
      <c r="AO95" s="299"/>
      <c r="AP95" s="299"/>
      <c r="AQ95" s="299">
        <v>5</v>
      </c>
      <c r="AR95" s="299"/>
      <c r="AS95" s="299"/>
      <c r="AT95" s="299"/>
      <c r="AU95" s="299"/>
      <c r="AV95" s="299"/>
      <c r="AW95" s="299"/>
      <c r="AX95" s="300"/>
    </row>
    <row r="96" spans="1:60" ht="47.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529</v>
      </c>
      <c r="AC96" s="218"/>
      <c r="AD96" s="219"/>
      <c r="AE96" s="443" t="s">
        <v>602</v>
      </c>
      <c r="AF96" s="256"/>
      <c r="AG96" s="256"/>
      <c r="AH96" s="256"/>
      <c r="AI96" s="443" t="s">
        <v>602</v>
      </c>
      <c r="AJ96" s="256"/>
      <c r="AK96" s="256"/>
      <c r="AL96" s="256"/>
      <c r="AM96" s="256" t="s">
        <v>605</v>
      </c>
      <c r="AN96" s="256"/>
      <c r="AO96" s="256"/>
      <c r="AP96" s="256"/>
      <c r="AQ96" s="256" t="s">
        <v>619</v>
      </c>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3"/>
      <c r="Z97" s="544"/>
      <c r="AA97" s="545"/>
      <c r="AB97" s="253" t="s">
        <v>12</v>
      </c>
      <c r="AC97" s="248"/>
      <c r="AD97" s="249"/>
      <c r="AE97" s="298" t="s">
        <v>369</v>
      </c>
      <c r="AF97" s="298"/>
      <c r="AG97" s="298"/>
      <c r="AH97" s="298"/>
      <c r="AI97" s="298" t="s">
        <v>370</v>
      </c>
      <c r="AJ97" s="298"/>
      <c r="AK97" s="298"/>
      <c r="AL97" s="298"/>
      <c r="AM97" s="298" t="s">
        <v>371</v>
      </c>
      <c r="AN97" s="298"/>
      <c r="AO97" s="298"/>
      <c r="AP97" s="298"/>
      <c r="AQ97" s="212" t="s">
        <v>372</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70"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369</v>
      </c>
      <c r="AF100" s="298"/>
      <c r="AG100" s="298"/>
      <c r="AH100" s="298"/>
      <c r="AI100" s="298" t="s">
        <v>370</v>
      </c>
      <c r="AJ100" s="298"/>
      <c r="AK100" s="298"/>
      <c r="AL100" s="298"/>
      <c r="AM100" s="298" t="s">
        <v>371</v>
      </c>
      <c r="AN100" s="298"/>
      <c r="AO100" s="298"/>
      <c r="AP100" s="298"/>
      <c r="AQ100" s="212" t="s">
        <v>372</v>
      </c>
      <c r="AR100" s="212"/>
      <c r="AS100" s="212"/>
      <c r="AT100" s="212"/>
      <c r="AU100" s="212"/>
      <c r="AV100" s="212"/>
      <c r="AW100" s="212"/>
      <c r="AX100" s="213"/>
    </row>
    <row r="101" spans="1:50" ht="22.5" hidden="1" customHeight="1" x14ac:dyDescent="0.15">
      <c r="A101" s="242"/>
      <c r="B101" s="243"/>
      <c r="C101" s="243"/>
      <c r="D101" s="243"/>
      <c r="E101" s="243"/>
      <c r="F101" s="244"/>
      <c r="G101" s="226" t="s">
        <v>507</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365</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1" t="s">
        <v>466</v>
      </c>
      <c r="B103" s="402"/>
      <c r="C103" s="397" t="s">
        <v>414</v>
      </c>
      <c r="D103" s="303"/>
      <c r="E103" s="303"/>
      <c r="F103" s="303"/>
      <c r="G103" s="303"/>
      <c r="H103" s="303"/>
      <c r="I103" s="303"/>
      <c r="J103" s="303"/>
      <c r="K103" s="398"/>
      <c r="L103" s="542" t="s">
        <v>460</v>
      </c>
      <c r="M103" s="542"/>
      <c r="N103" s="542"/>
      <c r="O103" s="542"/>
      <c r="P103" s="542"/>
      <c r="Q103" s="542"/>
      <c r="R103" s="301" t="s">
        <v>379</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3"/>
      <c r="B104" s="404"/>
      <c r="C104" s="233" t="s">
        <v>532</v>
      </c>
      <c r="D104" s="234"/>
      <c r="E104" s="234"/>
      <c r="F104" s="234"/>
      <c r="G104" s="234"/>
      <c r="H104" s="234"/>
      <c r="I104" s="234"/>
      <c r="J104" s="234"/>
      <c r="K104" s="235"/>
      <c r="L104" s="220">
        <v>72</v>
      </c>
      <c r="M104" s="221"/>
      <c r="N104" s="221"/>
      <c r="O104" s="221"/>
      <c r="P104" s="221"/>
      <c r="Q104" s="222"/>
      <c r="R104" s="220"/>
      <c r="S104" s="221"/>
      <c r="T104" s="221"/>
      <c r="U104" s="221"/>
      <c r="V104" s="221"/>
      <c r="W104" s="222"/>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3"/>
      <c r="B105" s="404"/>
      <c r="C105" s="236" t="s">
        <v>533</v>
      </c>
      <c r="D105" s="237"/>
      <c r="E105" s="237"/>
      <c r="F105" s="237"/>
      <c r="G105" s="237"/>
      <c r="H105" s="237"/>
      <c r="I105" s="237"/>
      <c r="J105" s="237"/>
      <c r="K105" s="238"/>
      <c r="L105" s="220">
        <v>16</v>
      </c>
      <c r="M105" s="221"/>
      <c r="N105" s="221"/>
      <c r="O105" s="221"/>
      <c r="P105" s="221"/>
      <c r="Q105" s="222"/>
      <c r="R105" s="220"/>
      <c r="S105" s="221"/>
      <c r="T105" s="221"/>
      <c r="U105" s="221"/>
      <c r="V105" s="221"/>
      <c r="W105" s="222"/>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7.75" customHeight="1" x14ac:dyDescent="0.15">
      <c r="A106" s="403"/>
      <c r="B106" s="404"/>
      <c r="C106" s="236" t="s">
        <v>620</v>
      </c>
      <c r="D106" s="237"/>
      <c r="E106" s="237"/>
      <c r="F106" s="237"/>
      <c r="G106" s="237"/>
      <c r="H106" s="237"/>
      <c r="I106" s="237"/>
      <c r="J106" s="237"/>
      <c r="K106" s="238"/>
      <c r="L106" s="220">
        <v>16</v>
      </c>
      <c r="M106" s="221"/>
      <c r="N106" s="221"/>
      <c r="O106" s="221"/>
      <c r="P106" s="221"/>
      <c r="Q106" s="222"/>
      <c r="R106" s="220"/>
      <c r="S106" s="221"/>
      <c r="T106" s="221"/>
      <c r="U106" s="221"/>
      <c r="V106" s="221"/>
      <c r="W106" s="222"/>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3"/>
      <c r="B107" s="404"/>
      <c r="C107" s="236" t="s">
        <v>534</v>
      </c>
      <c r="D107" s="237"/>
      <c r="E107" s="237"/>
      <c r="F107" s="237"/>
      <c r="G107" s="237"/>
      <c r="H107" s="237"/>
      <c r="I107" s="237"/>
      <c r="J107" s="237"/>
      <c r="K107" s="238"/>
      <c r="L107" s="220">
        <v>56</v>
      </c>
      <c r="M107" s="221"/>
      <c r="N107" s="221"/>
      <c r="O107" s="221"/>
      <c r="P107" s="221"/>
      <c r="Q107" s="222"/>
      <c r="R107" s="220"/>
      <c r="S107" s="221"/>
      <c r="T107" s="221"/>
      <c r="U107" s="221"/>
      <c r="V107" s="221"/>
      <c r="W107" s="222"/>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3"/>
      <c r="B108" s="404"/>
      <c r="C108" s="236" t="s">
        <v>535</v>
      </c>
      <c r="D108" s="237"/>
      <c r="E108" s="237"/>
      <c r="F108" s="237"/>
      <c r="G108" s="237"/>
      <c r="H108" s="237"/>
      <c r="I108" s="237"/>
      <c r="J108" s="237"/>
      <c r="K108" s="238"/>
      <c r="L108" s="220" t="s">
        <v>519</v>
      </c>
      <c r="M108" s="221"/>
      <c r="N108" s="221"/>
      <c r="O108" s="221"/>
      <c r="P108" s="221"/>
      <c r="Q108" s="222"/>
      <c r="R108" s="220"/>
      <c r="S108" s="221"/>
      <c r="T108" s="221"/>
      <c r="U108" s="221"/>
      <c r="V108" s="221"/>
      <c r="W108" s="222"/>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3"/>
      <c r="B109" s="404"/>
      <c r="C109" s="407" t="s">
        <v>535</v>
      </c>
      <c r="D109" s="408"/>
      <c r="E109" s="408"/>
      <c r="F109" s="408"/>
      <c r="G109" s="408"/>
      <c r="H109" s="408"/>
      <c r="I109" s="408"/>
      <c r="J109" s="408"/>
      <c r="K109" s="409"/>
      <c r="L109" s="220" t="s">
        <v>519</v>
      </c>
      <c r="M109" s="221"/>
      <c r="N109" s="221"/>
      <c r="O109" s="221"/>
      <c r="P109" s="221"/>
      <c r="Q109" s="222"/>
      <c r="R109" s="220"/>
      <c r="S109" s="221"/>
      <c r="T109" s="221"/>
      <c r="U109" s="221"/>
      <c r="V109" s="221"/>
      <c r="W109" s="222"/>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5"/>
      <c r="B110" s="406"/>
      <c r="C110" s="223" t="s">
        <v>22</v>
      </c>
      <c r="D110" s="224"/>
      <c r="E110" s="224"/>
      <c r="F110" s="224"/>
      <c r="G110" s="224"/>
      <c r="H110" s="224"/>
      <c r="I110" s="224"/>
      <c r="J110" s="224"/>
      <c r="K110" s="225"/>
      <c r="L110" s="810">
        <f>SUM(L104:Q109)</f>
        <v>160</v>
      </c>
      <c r="M110" s="811"/>
      <c r="N110" s="811"/>
      <c r="O110" s="811"/>
      <c r="P110" s="811"/>
      <c r="Q110" s="812"/>
      <c r="R110" s="810">
        <f>SUM(R104:W109)</f>
        <v>0</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4" t="s">
        <v>388</v>
      </c>
      <c r="B111" s="163"/>
      <c r="C111" s="162" t="s">
        <v>385</v>
      </c>
      <c r="D111" s="163"/>
      <c r="E111" s="258" t="s">
        <v>426</v>
      </c>
      <c r="F111" s="259"/>
      <c r="G111" s="260" t="s">
        <v>587</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425</v>
      </c>
      <c r="F112" s="148"/>
      <c r="G112" s="136" t="s">
        <v>588</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386</v>
      </c>
      <c r="F113" s="177"/>
      <c r="G113" s="263" t="s">
        <v>399</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369</v>
      </c>
      <c r="AF113" s="205"/>
      <c r="AG113" s="205"/>
      <c r="AH113" s="205"/>
      <c r="AI113" s="205" t="s">
        <v>370</v>
      </c>
      <c r="AJ113" s="205"/>
      <c r="AK113" s="205"/>
      <c r="AL113" s="205"/>
      <c r="AM113" s="205" t="s">
        <v>371</v>
      </c>
      <c r="AN113" s="205"/>
      <c r="AO113" s="205"/>
      <c r="AP113" s="206"/>
      <c r="AQ113" s="206" t="s">
        <v>367</v>
      </c>
      <c r="AR113" s="207"/>
      <c r="AS113" s="207"/>
      <c r="AT113" s="208"/>
      <c r="AU113" s="209" t="s">
        <v>402</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t="s">
        <v>582</v>
      </c>
      <c r="AR114" s="337"/>
      <c r="AS114" s="114" t="s">
        <v>368</v>
      </c>
      <c r="AT114" s="115"/>
      <c r="AU114" s="128" t="s">
        <v>592</v>
      </c>
      <c r="AV114" s="128"/>
      <c r="AW114" s="114" t="s">
        <v>313</v>
      </c>
      <c r="AX114" s="130"/>
    </row>
    <row r="115" spans="1:50" ht="39.75" customHeight="1" x14ac:dyDescent="0.15">
      <c r="A115" s="175"/>
      <c r="B115" s="165"/>
      <c r="C115" s="164"/>
      <c r="D115" s="165"/>
      <c r="E115" s="164"/>
      <c r="F115" s="178"/>
      <c r="G115" s="131" t="s">
        <v>589</v>
      </c>
      <c r="H115" s="103"/>
      <c r="I115" s="103"/>
      <c r="J115" s="103"/>
      <c r="K115" s="103"/>
      <c r="L115" s="103"/>
      <c r="M115" s="103"/>
      <c r="N115" s="103"/>
      <c r="O115" s="103"/>
      <c r="P115" s="103"/>
      <c r="Q115" s="103"/>
      <c r="R115" s="103"/>
      <c r="S115" s="103"/>
      <c r="T115" s="103"/>
      <c r="U115" s="103"/>
      <c r="V115" s="103"/>
      <c r="W115" s="103"/>
      <c r="X115" s="132"/>
      <c r="Y115" s="138" t="s">
        <v>400</v>
      </c>
      <c r="Z115" s="139"/>
      <c r="AA115" s="140"/>
      <c r="AB115" s="191" t="s">
        <v>590</v>
      </c>
      <c r="AC115" s="91"/>
      <c r="AD115" s="91"/>
      <c r="AE115" s="192" t="s">
        <v>590</v>
      </c>
      <c r="AF115" s="93"/>
      <c r="AG115" s="93"/>
      <c r="AH115" s="93"/>
      <c r="AI115" s="192" t="s">
        <v>589</v>
      </c>
      <c r="AJ115" s="93"/>
      <c r="AK115" s="93"/>
      <c r="AL115" s="93"/>
      <c r="AM115" s="192" t="s">
        <v>591</v>
      </c>
      <c r="AN115" s="93"/>
      <c r="AO115" s="93"/>
      <c r="AP115" s="93"/>
      <c r="AQ115" s="192" t="s">
        <v>583</v>
      </c>
      <c r="AR115" s="93"/>
      <c r="AS115" s="93"/>
      <c r="AT115" s="93"/>
      <c r="AU115" s="192" t="s">
        <v>590</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591</v>
      </c>
      <c r="AC116" s="141"/>
      <c r="AD116" s="141"/>
      <c r="AE116" s="192" t="s">
        <v>591</v>
      </c>
      <c r="AF116" s="93"/>
      <c r="AG116" s="93"/>
      <c r="AH116" s="93"/>
      <c r="AI116" s="192" t="s">
        <v>591</v>
      </c>
      <c r="AJ116" s="93"/>
      <c r="AK116" s="93"/>
      <c r="AL116" s="93"/>
      <c r="AM116" s="192" t="s">
        <v>590</v>
      </c>
      <c r="AN116" s="93"/>
      <c r="AO116" s="93"/>
      <c r="AP116" s="93"/>
      <c r="AQ116" s="192" t="s">
        <v>584</v>
      </c>
      <c r="AR116" s="93"/>
      <c r="AS116" s="93"/>
      <c r="AT116" s="93"/>
      <c r="AU116" s="192" t="s">
        <v>590</v>
      </c>
      <c r="AV116" s="93"/>
      <c r="AW116" s="93"/>
      <c r="AX116" s="95"/>
    </row>
    <row r="117" spans="1:50" ht="18.75" hidden="1" customHeight="1" x14ac:dyDescent="0.15">
      <c r="A117" s="175"/>
      <c r="B117" s="165"/>
      <c r="C117" s="164"/>
      <c r="D117" s="165"/>
      <c r="E117" s="164"/>
      <c r="F117" s="178"/>
      <c r="G117" s="263" t="s">
        <v>399</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369</v>
      </c>
      <c r="AF117" s="205"/>
      <c r="AG117" s="205"/>
      <c r="AH117" s="205"/>
      <c r="AI117" s="205" t="s">
        <v>370</v>
      </c>
      <c r="AJ117" s="205"/>
      <c r="AK117" s="205"/>
      <c r="AL117" s="205"/>
      <c r="AM117" s="205" t="s">
        <v>371</v>
      </c>
      <c r="AN117" s="205"/>
      <c r="AO117" s="205"/>
      <c r="AP117" s="206"/>
      <c r="AQ117" s="206" t="s">
        <v>367</v>
      </c>
      <c r="AR117" s="207"/>
      <c r="AS117" s="207"/>
      <c r="AT117" s="208"/>
      <c r="AU117" s="209" t="s">
        <v>402</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368</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400</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399</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369</v>
      </c>
      <c r="AF121" s="205"/>
      <c r="AG121" s="205"/>
      <c r="AH121" s="205"/>
      <c r="AI121" s="205" t="s">
        <v>370</v>
      </c>
      <c r="AJ121" s="205"/>
      <c r="AK121" s="205"/>
      <c r="AL121" s="205"/>
      <c r="AM121" s="205" t="s">
        <v>371</v>
      </c>
      <c r="AN121" s="205"/>
      <c r="AO121" s="205"/>
      <c r="AP121" s="206"/>
      <c r="AQ121" s="206" t="s">
        <v>367</v>
      </c>
      <c r="AR121" s="207"/>
      <c r="AS121" s="207"/>
      <c r="AT121" s="208"/>
      <c r="AU121" s="209" t="s">
        <v>402</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368</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400</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399</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369</v>
      </c>
      <c r="AF125" s="205"/>
      <c r="AG125" s="205"/>
      <c r="AH125" s="205"/>
      <c r="AI125" s="205" t="s">
        <v>370</v>
      </c>
      <c r="AJ125" s="205"/>
      <c r="AK125" s="205"/>
      <c r="AL125" s="205"/>
      <c r="AM125" s="205" t="s">
        <v>371</v>
      </c>
      <c r="AN125" s="205"/>
      <c r="AO125" s="205"/>
      <c r="AP125" s="206"/>
      <c r="AQ125" s="206" t="s">
        <v>367</v>
      </c>
      <c r="AR125" s="207"/>
      <c r="AS125" s="207"/>
      <c r="AT125" s="208"/>
      <c r="AU125" s="209" t="s">
        <v>402</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368</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400</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399</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369</v>
      </c>
      <c r="AF129" s="205"/>
      <c r="AG129" s="205"/>
      <c r="AH129" s="205"/>
      <c r="AI129" s="205" t="s">
        <v>370</v>
      </c>
      <c r="AJ129" s="205"/>
      <c r="AK129" s="205"/>
      <c r="AL129" s="205"/>
      <c r="AM129" s="205" t="s">
        <v>371</v>
      </c>
      <c r="AN129" s="205"/>
      <c r="AO129" s="205"/>
      <c r="AP129" s="206"/>
      <c r="AQ129" s="206" t="s">
        <v>367</v>
      </c>
      <c r="AR129" s="207"/>
      <c r="AS129" s="207"/>
      <c r="AT129" s="208"/>
      <c r="AU129" s="209" t="s">
        <v>402</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368</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400</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customHeight="1" x14ac:dyDescent="0.15">
      <c r="A133" s="175"/>
      <c r="B133" s="165"/>
      <c r="C133" s="164"/>
      <c r="D133" s="165"/>
      <c r="E133" s="164"/>
      <c r="F133" s="178"/>
      <c r="G133" s="267" t="s">
        <v>403</v>
      </c>
      <c r="H133" s="111"/>
      <c r="I133" s="111"/>
      <c r="J133" s="111"/>
      <c r="K133" s="111"/>
      <c r="L133" s="111"/>
      <c r="M133" s="111"/>
      <c r="N133" s="111"/>
      <c r="O133" s="111"/>
      <c r="P133" s="111"/>
      <c r="Q133" s="111"/>
      <c r="R133" s="111"/>
      <c r="S133" s="111"/>
      <c r="T133" s="111"/>
      <c r="U133" s="111"/>
      <c r="V133" s="111"/>
      <c r="W133" s="111"/>
      <c r="X133" s="112"/>
      <c r="Y133" s="287" t="s">
        <v>401</v>
      </c>
      <c r="Z133" s="287"/>
      <c r="AA133" s="142"/>
      <c r="AB133" s="112"/>
      <c r="AC133" s="124"/>
      <c r="AD133" s="124"/>
      <c r="AE133" s="119" t="s">
        <v>404</v>
      </c>
      <c r="AF133" s="111"/>
      <c r="AG133" s="111"/>
      <c r="AH133" s="111"/>
      <c r="AI133" s="111"/>
      <c r="AJ133" s="111"/>
      <c r="AK133" s="111"/>
      <c r="AL133" s="111"/>
      <c r="AM133" s="111"/>
      <c r="AN133" s="111"/>
      <c r="AO133" s="111"/>
      <c r="AP133" s="111"/>
      <c r="AQ133" s="111"/>
      <c r="AR133" s="111"/>
      <c r="AS133" s="111"/>
      <c r="AT133" s="111"/>
      <c r="AU133" s="111"/>
      <c r="AV133" s="111"/>
      <c r="AW133" s="111"/>
      <c r="AX133" s="547"/>
    </row>
    <row r="134" spans="1:50" ht="22.5"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402</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customHeight="1" x14ac:dyDescent="0.15">
      <c r="A135" s="175"/>
      <c r="B135" s="165"/>
      <c r="C135" s="164"/>
      <c r="D135" s="165"/>
      <c r="E135" s="164"/>
      <c r="F135" s="178"/>
      <c r="G135" s="131" t="s">
        <v>593</v>
      </c>
      <c r="H135" s="103"/>
      <c r="I135" s="103"/>
      <c r="J135" s="103"/>
      <c r="K135" s="103"/>
      <c r="L135" s="103"/>
      <c r="M135" s="103"/>
      <c r="N135" s="103"/>
      <c r="O135" s="103"/>
      <c r="P135" s="103"/>
      <c r="Q135" s="103"/>
      <c r="R135" s="103"/>
      <c r="S135" s="103"/>
      <c r="T135" s="103"/>
      <c r="U135" s="103"/>
      <c r="V135" s="103"/>
      <c r="W135" s="103"/>
      <c r="X135" s="132"/>
      <c r="Y135" s="193" t="s">
        <v>594</v>
      </c>
      <c r="Z135" s="194"/>
      <c r="AA135" s="194"/>
      <c r="AB135" s="199" t="s">
        <v>595</v>
      </c>
      <c r="AC135" s="194"/>
      <c r="AD135" s="194"/>
      <c r="AE135" s="202" t="s">
        <v>633</v>
      </c>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5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405</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32.25"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t="s">
        <v>636</v>
      </c>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73.5"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403</v>
      </c>
      <c r="H140" s="126"/>
      <c r="I140" s="126"/>
      <c r="J140" s="126"/>
      <c r="K140" s="126"/>
      <c r="L140" s="126"/>
      <c r="M140" s="126"/>
      <c r="N140" s="126"/>
      <c r="O140" s="126"/>
      <c r="P140" s="126"/>
      <c r="Q140" s="126"/>
      <c r="R140" s="126"/>
      <c r="S140" s="126"/>
      <c r="T140" s="126"/>
      <c r="U140" s="126"/>
      <c r="V140" s="126"/>
      <c r="W140" s="126"/>
      <c r="X140" s="180"/>
      <c r="Y140" s="184" t="s">
        <v>401</v>
      </c>
      <c r="Z140" s="184"/>
      <c r="AA140" s="99"/>
      <c r="AB140" s="180"/>
      <c r="AC140" s="185"/>
      <c r="AD140" s="185"/>
      <c r="AE140" s="186" t="s">
        <v>404</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402</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405</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403</v>
      </c>
      <c r="H147" s="126"/>
      <c r="I147" s="126"/>
      <c r="J147" s="126"/>
      <c r="K147" s="126"/>
      <c r="L147" s="126"/>
      <c r="M147" s="126"/>
      <c r="N147" s="126"/>
      <c r="O147" s="126"/>
      <c r="P147" s="126"/>
      <c r="Q147" s="126"/>
      <c r="R147" s="126"/>
      <c r="S147" s="126"/>
      <c r="T147" s="126"/>
      <c r="U147" s="126"/>
      <c r="V147" s="126"/>
      <c r="W147" s="126"/>
      <c r="X147" s="180"/>
      <c r="Y147" s="184" t="s">
        <v>401</v>
      </c>
      <c r="Z147" s="184"/>
      <c r="AA147" s="99"/>
      <c r="AB147" s="180"/>
      <c r="AC147" s="185"/>
      <c r="AD147" s="185"/>
      <c r="AE147" s="186" t="s">
        <v>404</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402</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405</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403</v>
      </c>
      <c r="H154" s="126"/>
      <c r="I154" s="126"/>
      <c r="J154" s="126"/>
      <c r="K154" s="126"/>
      <c r="L154" s="126"/>
      <c r="M154" s="126"/>
      <c r="N154" s="126"/>
      <c r="O154" s="126"/>
      <c r="P154" s="126"/>
      <c r="Q154" s="126"/>
      <c r="R154" s="126"/>
      <c r="S154" s="126"/>
      <c r="T154" s="126"/>
      <c r="U154" s="126"/>
      <c r="V154" s="126"/>
      <c r="W154" s="126"/>
      <c r="X154" s="180"/>
      <c r="Y154" s="184" t="s">
        <v>401</v>
      </c>
      <c r="Z154" s="184"/>
      <c r="AA154" s="99"/>
      <c r="AB154" s="180"/>
      <c r="AC154" s="185"/>
      <c r="AD154" s="185"/>
      <c r="AE154" s="186" t="s">
        <v>404</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402</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405</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403</v>
      </c>
      <c r="H161" s="126"/>
      <c r="I161" s="126"/>
      <c r="J161" s="126"/>
      <c r="K161" s="126"/>
      <c r="L161" s="126"/>
      <c r="M161" s="126"/>
      <c r="N161" s="126"/>
      <c r="O161" s="126"/>
      <c r="P161" s="126"/>
      <c r="Q161" s="126"/>
      <c r="R161" s="126"/>
      <c r="S161" s="126"/>
      <c r="T161" s="126"/>
      <c r="U161" s="126"/>
      <c r="V161" s="126"/>
      <c r="W161" s="126"/>
      <c r="X161" s="180"/>
      <c r="Y161" s="184" t="s">
        <v>401</v>
      </c>
      <c r="Z161" s="184"/>
      <c r="AA161" s="99"/>
      <c r="AB161" s="180"/>
      <c r="AC161" s="185"/>
      <c r="AD161" s="185"/>
      <c r="AE161" s="186" t="s">
        <v>404</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402</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405</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6.7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459</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635</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35.25" customHeight="1" thickBot="1" x14ac:dyDescent="0.2">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426</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5"/>
      <c r="B172" s="165"/>
      <c r="C172" s="164"/>
      <c r="D172" s="165"/>
      <c r="E172" s="147" t="s">
        <v>425</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386</v>
      </c>
      <c r="F173" s="177"/>
      <c r="G173" s="263" t="s">
        <v>399</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369</v>
      </c>
      <c r="AF173" s="205"/>
      <c r="AG173" s="205"/>
      <c r="AH173" s="205"/>
      <c r="AI173" s="205" t="s">
        <v>370</v>
      </c>
      <c r="AJ173" s="205"/>
      <c r="AK173" s="205"/>
      <c r="AL173" s="205"/>
      <c r="AM173" s="205" t="s">
        <v>371</v>
      </c>
      <c r="AN173" s="205"/>
      <c r="AO173" s="205"/>
      <c r="AP173" s="206"/>
      <c r="AQ173" s="206" t="s">
        <v>367</v>
      </c>
      <c r="AR173" s="207"/>
      <c r="AS173" s="207"/>
      <c r="AT173" s="208"/>
      <c r="AU173" s="209" t="s">
        <v>402</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368</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400</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399</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369</v>
      </c>
      <c r="AF177" s="205"/>
      <c r="AG177" s="205"/>
      <c r="AH177" s="205"/>
      <c r="AI177" s="205" t="s">
        <v>370</v>
      </c>
      <c r="AJ177" s="205"/>
      <c r="AK177" s="205"/>
      <c r="AL177" s="205"/>
      <c r="AM177" s="205" t="s">
        <v>371</v>
      </c>
      <c r="AN177" s="205"/>
      <c r="AO177" s="205"/>
      <c r="AP177" s="206"/>
      <c r="AQ177" s="206" t="s">
        <v>367</v>
      </c>
      <c r="AR177" s="207"/>
      <c r="AS177" s="207"/>
      <c r="AT177" s="208"/>
      <c r="AU177" s="209" t="s">
        <v>402</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368</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400</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399</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369</v>
      </c>
      <c r="AF181" s="205"/>
      <c r="AG181" s="205"/>
      <c r="AH181" s="205"/>
      <c r="AI181" s="205" t="s">
        <v>370</v>
      </c>
      <c r="AJ181" s="205"/>
      <c r="AK181" s="205"/>
      <c r="AL181" s="205"/>
      <c r="AM181" s="205" t="s">
        <v>371</v>
      </c>
      <c r="AN181" s="205"/>
      <c r="AO181" s="205"/>
      <c r="AP181" s="206"/>
      <c r="AQ181" s="206" t="s">
        <v>367</v>
      </c>
      <c r="AR181" s="207"/>
      <c r="AS181" s="207"/>
      <c r="AT181" s="208"/>
      <c r="AU181" s="209" t="s">
        <v>402</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368</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400</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399</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369</v>
      </c>
      <c r="AF185" s="205"/>
      <c r="AG185" s="205"/>
      <c r="AH185" s="205"/>
      <c r="AI185" s="205" t="s">
        <v>370</v>
      </c>
      <c r="AJ185" s="205"/>
      <c r="AK185" s="205"/>
      <c r="AL185" s="205"/>
      <c r="AM185" s="205" t="s">
        <v>371</v>
      </c>
      <c r="AN185" s="205"/>
      <c r="AO185" s="205"/>
      <c r="AP185" s="206"/>
      <c r="AQ185" s="206" t="s">
        <v>367</v>
      </c>
      <c r="AR185" s="207"/>
      <c r="AS185" s="207"/>
      <c r="AT185" s="208"/>
      <c r="AU185" s="209" t="s">
        <v>402</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368</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400</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399</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369</v>
      </c>
      <c r="AF189" s="205"/>
      <c r="AG189" s="205"/>
      <c r="AH189" s="205"/>
      <c r="AI189" s="205" t="s">
        <v>370</v>
      </c>
      <c r="AJ189" s="205"/>
      <c r="AK189" s="205"/>
      <c r="AL189" s="205"/>
      <c r="AM189" s="205" t="s">
        <v>371</v>
      </c>
      <c r="AN189" s="205"/>
      <c r="AO189" s="205"/>
      <c r="AP189" s="206"/>
      <c r="AQ189" s="206" t="s">
        <v>367</v>
      </c>
      <c r="AR189" s="207"/>
      <c r="AS189" s="207"/>
      <c r="AT189" s="208"/>
      <c r="AU189" s="209" t="s">
        <v>402</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368</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400</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403</v>
      </c>
      <c r="H193" s="111"/>
      <c r="I193" s="111"/>
      <c r="J193" s="111"/>
      <c r="K193" s="111"/>
      <c r="L193" s="111"/>
      <c r="M193" s="111"/>
      <c r="N193" s="111"/>
      <c r="O193" s="111"/>
      <c r="P193" s="111"/>
      <c r="Q193" s="111"/>
      <c r="R193" s="111"/>
      <c r="S193" s="111"/>
      <c r="T193" s="111"/>
      <c r="U193" s="111"/>
      <c r="V193" s="111"/>
      <c r="W193" s="111"/>
      <c r="X193" s="112"/>
      <c r="Y193" s="287" t="s">
        <v>401</v>
      </c>
      <c r="Z193" s="287"/>
      <c r="AA193" s="142"/>
      <c r="AB193" s="112"/>
      <c r="AC193" s="124"/>
      <c r="AD193" s="124"/>
      <c r="AE193" s="119" t="s">
        <v>404</v>
      </c>
      <c r="AF193" s="111"/>
      <c r="AG193" s="111"/>
      <c r="AH193" s="111"/>
      <c r="AI193" s="111"/>
      <c r="AJ193" s="111"/>
      <c r="AK193" s="111"/>
      <c r="AL193" s="111"/>
      <c r="AM193" s="111"/>
      <c r="AN193" s="111"/>
      <c r="AO193" s="111"/>
      <c r="AP193" s="111"/>
      <c r="AQ193" s="111"/>
      <c r="AR193" s="111"/>
      <c r="AS193" s="111"/>
      <c r="AT193" s="111"/>
      <c r="AU193" s="111"/>
      <c r="AV193" s="111"/>
      <c r="AW193" s="111"/>
      <c r="AX193" s="547"/>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402</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405</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403</v>
      </c>
      <c r="H200" s="126"/>
      <c r="I200" s="126"/>
      <c r="J200" s="126"/>
      <c r="K200" s="126"/>
      <c r="L200" s="126"/>
      <c r="M200" s="126"/>
      <c r="N200" s="126"/>
      <c r="O200" s="126"/>
      <c r="P200" s="126"/>
      <c r="Q200" s="126"/>
      <c r="R200" s="126"/>
      <c r="S200" s="126"/>
      <c r="T200" s="126"/>
      <c r="U200" s="126"/>
      <c r="V200" s="126"/>
      <c r="W200" s="126"/>
      <c r="X200" s="180"/>
      <c r="Y200" s="184" t="s">
        <v>401</v>
      </c>
      <c r="Z200" s="184"/>
      <c r="AA200" s="99"/>
      <c r="AB200" s="180"/>
      <c r="AC200" s="185"/>
      <c r="AD200" s="185"/>
      <c r="AE200" s="186" t="s">
        <v>404</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402</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405</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403</v>
      </c>
      <c r="H207" s="126"/>
      <c r="I207" s="126"/>
      <c r="J207" s="126"/>
      <c r="K207" s="126"/>
      <c r="L207" s="126"/>
      <c r="M207" s="126"/>
      <c r="N207" s="126"/>
      <c r="O207" s="126"/>
      <c r="P207" s="126"/>
      <c r="Q207" s="126"/>
      <c r="R207" s="126"/>
      <c r="S207" s="126"/>
      <c r="T207" s="126"/>
      <c r="U207" s="126"/>
      <c r="V207" s="126"/>
      <c r="W207" s="126"/>
      <c r="X207" s="180"/>
      <c r="Y207" s="184" t="s">
        <v>401</v>
      </c>
      <c r="Z207" s="184"/>
      <c r="AA207" s="99"/>
      <c r="AB207" s="180"/>
      <c r="AC207" s="185"/>
      <c r="AD207" s="185"/>
      <c r="AE207" s="186" t="s">
        <v>404</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402</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405</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403</v>
      </c>
      <c r="H214" s="126"/>
      <c r="I214" s="126"/>
      <c r="J214" s="126"/>
      <c r="K214" s="126"/>
      <c r="L214" s="126"/>
      <c r="M214" s="126"/>
      <c r="N214" s="126"/>
      <c r="O214" s="126"/>
      <c r="P214" s="126"/>
      <c r="Q214" s="126"/>
      <c r="R214" s="126"/>
      <c r="S214" s="126"/>
      <c r="T214" s="126"/>
      <c r="U214" s="126"/>
      <c r="V214" s="126"/>
      <c r="W214" s="126"/>
      <c r="X214" s="180"/>
      <c r="Y214" s="184" t="s">
        <v>401</v>
      </c>
      <c r="Z214" s="184"/>
      <c r="AA214" s="99"/>
      <c r="AB214" s="180"/>
      <c r="AC214" s="185"/>
      <c r="AD214" s="185"/>
      <c r="AE214" s="186" t="s">
        <v>404</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402</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405</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403</v>
      </c>
      <c r="H221" s="126"/>
      <c r="I221" s="126"/>
      <c r="J221" s="126"/>
      <c r="K221" s="126"/>
      <c r="L221" s="126"/>
      <c r="M221" s="126"/>
      <c r="N221" s="126"/>
      <c r="O221" s="126"/>
      <c r="P221" s="126"/>
      <c r="Q221" s="126"/>
      <c r="R221" s="126"/>
      <c r="S221" s="126"/>
      <c r="T221" s="126"/>
      <c r="U221" s="126"/>
      <c r="V221" s="126"/>
      <c r="W221" s="126"/>
      <c r="X221" s="180"/>
      <c r="Y221" s="184" t="s">
        <v>401</v>
      </c>
      <c r="Z221" s="184"/>
      <c r="AA221" s="99"/>
      <c r="AB221" s="180"/>
      <c r="AC221" s="185"/>
      <c r="AD221" s="185"/>
      <c r="AE221" s="186" t="s">
        <v>404</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402</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405</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459</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426</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5"/>
      <c r="B232" s="165"/>
      <c r="C232" s="164"/>
      <c r="D232" s="165"/>
      <c r="E232" s="147" t="s">
        <v>425</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386</v>
      </c>
      <c r="F233" s="177"/>
      <c r="G233" s="853" t="s">
        <v>399</v>
      </c>
      <c r="H233" s="209"/>
      <c r="I233" s="209"/>
      <c r="J233" s="209"/>
      <c r="K233" s="209"/>
      <c r="L233" s="209"/>
      <c r="M233" s="209"/>
      <c r="N233" s="209"/>
      <c r="O233" s="209"/>
      <c r="P233" s="209"/>
      <c r="Q233" s="209"/>
      <c r="R233" s="209"/>
      <c r="S233" s="209"/>
      <c r="T233" s="209"/>
      <c r="U233" s="209"/>
      <c r="V233" s="209"/>
      <c r="W233" s="209"/>
      <c r="X233" s="854"/>
      <c r="Y233" s="855"/>
      <c r="Z233" s="856"/>
      <c r="AA233" s="857"/>
      <c r="AB233" s="861" t="s">
        <v>12</v>
      </c>
      <c r="AC233" s="209"/>
      <c r="AD233" s="854"/>
      <c r="AE233" s="862" t="s">
        <v>369</v>
      </c>
      <c r="AF233" s="862"/>
      <c r="AG233" s="862"/>
      <c r="AH233" s="862"/>
      <c r="AI233" s="862" t="s">
        <v>370</v>
      </c>
      <c r="AJ233" s="862"/>
      <c r="AK233" s="862"/>
      <c r="AL233" s="862"/>
      <c r="AM233" s="862" t="s">
        <v>371</v>
      </c>
      <c r="AN233" s="862"/>
      <c r="AO233" s="862"/>
      <c r="AP233" s="861"/>
      <c r="AQ233" s="861" t="s">
        <v>367</v>
      </c>
      <c r="AR233" s="209"/>
      <c r="AS233" s="209"/>
      <c r="AT233" s="854"/>
      <c r="AU233" s="209" t="s">
        <v>402</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8"/>
      <c r="Z234" s="859"/>
      <c r="AA234" s="860"/>
      <c r="AB234" s="187"/>
      <c r="AC234" s="182"/>
      <c r="AD234" s="183"/>
      <c r="AE234" s="863"/>
      <c r="AF234" s="863"/>
      <c r="AG234" s="863"/>
      <c r="AH234" s="863"/>
      <c r="AI234" s="863"/>
      <c r="AJ234" s="863"/>
      <c r="AK234" s="863"/>
      <c r="AL234" s="863"/>
      <c r="AM234" s="863"/>
      <c r="AN234" s="863"/>
      <c r="AO234" s="863"/>
      <c r="AP234" s="187"/>
      <c r="AQ234" s="864"/>
      <c r="AR234" s="865"/>
      <c r="AS234" s="182" t="s">
        <v>368</v>
      </c>
      <c r="AT234" s="183"/>
      <c r="AU234" s="865"/>
      <c r="AV234" s="865"/>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6" t="s">
        <v>400</v>
      </c>
      <c r="Z235" s="867"/>
      <c r="AA235" s="868"/>
      <c r="AB235" s="191"/>
      <c r="AC235" s="191"/>
      <c r="AD235" s="191"/>
      <c r="AE235" s="192"/>
      <c r="AF235" s="546"/>
      <c r="AG235" s="546"/>
      <c r="AH235" s="546"/>
      <c r="AI235" s="192"/>
      <c r="AJ235" s="546"/>
      <c r="AK235" s="546"/>
      <c r="AL235" s="546"/>
      <c r="AM235" s="192"/>
      <c r="AN235" s="546"/>
      <c r="AO235" s="546"/>
      <c r="AP235" s="546"/>
      <c r="AQ235" s="192"/>
      <c r="AR235" s="546"/>
      <c r="AS235" s="546"/>
      <c r="AT235" s="546"/>
      <c r="AU235" s="192"/>
      <c r="AV235" s="546"/>
      <c r="AW235" s="546"/>
      <c r="AX235" s="851"/>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2"/>
      <c r="AB236" s="211"/>
      <c r="AC236" s="211"/>
      <c r="AD236" s="211"/>
      <c r="AE236" s="192"/>
      <c r="AF236" s="546"/>
      <c r="AG236" s="546"/>
      <c r="AH236" s="546"/>
      <c r="AI236" s="192"/>
      <c r="AJ236" s="546"/>
      <c r="AK236" s="546"/>
      <c r="AL236" s="546"/>
      <c r="AM236" s="192"/>
      <c r="AN236" s="546"/>
      <c r="AO236" s="546"/>
      <c r="AP236" s="546"/>
      <c r="AQ236" s="192"/>
      <c r="AR236" s="546"/>
      <c r="AS236" s="546"/>
      <c r="AT236" s="546"/>
      <c r="AU236" s="192"/>
      <c r="AV236" s="546"/>
      <c r="AW236" s="546"/>
      <c r="AX236" s="851"/>
    </row>
    <row r="237" spans="1:50" ht="18.75" hidden="1" customHeight="1" x14ac:dyDescent="0.15">
      <c r="A237" s="175"/>
      <c r="B237" s="165"/>
      <c r="C237" s="164"/>
      <c r="D237" s="165"/>
      <c r="E237" s="164"/>
      <c r="F237" s="178"/>
      <c r="G237" s="853" t="s">
        <v>399</v>
      </c>
      <c r="H237" s="209"/>
      <c r="I237" s="209"/>
      <c r="J237" s="209"/>
      <c r="K237" s="209"/>
      <c r="L237" s="209"/>
      <c r="M237" s="209"/>
      <c r="N237" s="209"/>
      <c r="O237" s="209"/>
      <c r="P237" s="209"/>
      <c r="Q237" s="209"/>
      <c r="R237" s="209"/>
      <c r="S237" s="209"/>
      <c r="T237" s="209"/>
      <c r="U237" s="209"/>
      <c r="V237" s="209"/>
      <c r="W237" s="209"/>
      <c r="X237" s="854"/>
      <c r="Y237" s="855"/>
      <c r="Z237" s="856"/>
      <c r="AA237" s="857"/>
      <c r="AB237" s="861" t="s">
        <v>12</v>
      </c>
      <c r="AC237" s="209"/>
      <c r="AD237" s="854"/>
      <c r="AE237" s="862" t="s">
        <v>369</v>
      </c>
      <c r="AF237" s="862"/>
      <c r="AG237" s="862"/>
      <c r="AH237" s="862"/>
      <c r="AI237" s="862" t="s">
        <v>370</v>
      </c>
      <c r="AJ237" s="862"/>
      <c r="AK237" s="862"/>
      <c r="AL237" s="862"/>
      <c r="AM237" s="862" t="s">
        <v>371</v>
      </c>
      <c r="AN237" s="862"/>
      <c r="AO237" s="862"/>
      <c r="AP237" s="861"/>
      <c r="AQ237" s="861" t="s">
        <v>367</v>
      </c>
      <c r="AR237" s="209"/>
      <c r="AS237" s="209"/>
      <c r="AT237" s="854"/>
      <c r="AU237" s="209" t="s">
        <v>402</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8"/>
      <c r="Z238" s="859"/>
      <c r="AA238" s="860"/>
      <c r="AB238" s="187"/>
      <c r="AC238" s="182"/>
      <c r="AD238" s="183"/>
      <c r="AE238" s="863"/>
      <c r="AF238" s="863"/>
      <c r="AG238" s="863"/>
      <c r="AH238" s="863"/>
      <c r="AI238" s="863"/>
      <c r="AJ238" s="863"/>
      <c r="AK238" s="863"/>
      <c r="AL238" s="863"/>
      <c r="AM238" s="863"/>
      <c r="AN238" s="863"/>
      <c r="AO238" s="863"/>
      <c r="AP238" s="187"/>
      <c r="AQ238" s="864"/>
      <c r="AR238" s="865"/>
      <c r="AS238" s="182" t="s">
        <v>368</v>
      </c>
      <c r="AT238" s="183"/>
      <c r="AU238" s="865"/>
      <c r="AV238" s="865"/>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6" t="s">
        <v>400</v>
      </c>
      <c r="Z239" s="867"/>
      <c r="AA239" s="868"/>
      <c r="AB239" s="191"/>
      <c r="AC239" s="191"/>
      <c r="AD239" s="191"/>
      <c r="AE239" s="192"/>
      <c r="AF239" s="546"/>
      <c r="AG239" s="546"/>
      <c r="AH239" s="546"/>
      <c r="AI239" s="192"/>
      <c r="AJ239" s="546"/>
      <c r="AK239" s="546"/>
      <c r="AL239" s="546"/>
      <c r="AM239" s="192"/>
      <c r="AN239" s="546"/>
      <c r="AO239" s="546"/>
      <c r="AP239" s="546"/>
      <c r="AQ239" s="192"/>
      <c r="AR239" s="546"/>
      <c r="AS239" s="546"/>
      <c r="AT239" s="546"/>
      <c r="AU239" s="192"/>
      <c r="AV239" s="546"/>
      <c r="AW239" s="546"/>
      <c r="AX239" s="851"/>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2"/>
      <c r="AB240" s="211"/>
      <c r="AC240" s="211"/>
      <c r="AD240" s="211"/>
      <c r="AE240" s="192"/>
      <c r="AF240" s="546"/>
      <c r="AG240" s="546"/>
      <c r="AH240" s="546"/>
      <c r="AI240" s="192"/>
      <c r="AJ240" s="546"/>
      <c r="AK240" s="546"/>
      <c r="AL240" s="546"/>
      <c r="AM240" s="192"/>
      <c r="AN240" s="546"/>
      <c r="AO240" s="546"/>
      <c r="AP240" s="546"/>
      <c r="AQ240" s="192"/>
      <c r="AR240" s="546"/>
      <c r="AS240" s="546"/>
      <c r="AT240" s="546"/>
      <c r="AU240" s="192"/>
      <c r="AV240" s="546"/>
      <c r="AW240" s="546"/>
      <c r="AX240" s="851"/>
    </row>
    <row r="241" spans="1:50" ht="18.75" hidden="1" customHeight="1" x14ac:dyDescent="0.15">
      <c r="A241" s="175"/>
      <c r="B241" s="165"/>
      <c r="C241" s="164"/>
      <c r="D241" s="165"/>
      <c r="E241" s="164"/>
      <c r="F241" s="178"/>
      <c r="G241" s="853" t="s">
        <v>399</v>
      </c>
      <c r="H241" s="209"/>
      <c r="I241" s="209"/>
      <c r="J241" s="209"/>
      <c r="K241" s="209"/>
      <c r="L241" s="209"/>
      <c r="M241" s="209"/>
      <c r="N241" s="209"/>
      <c r="O241" s="209"/>
      <c r="P241" s="209"/>
      <c r="Q241" s="209"/>
      <c r="R241" s="209"/>
      <c r="S241" s="209"/>
      <c r="T241" s="209"/>
      <c r="U241" s="209"/>
      <c r="V241" s="209"/>
      <c r="W241" s="209"/>
      <c r="X241" s="854"/>
      <c r="Y241" s="855"/>
      <c r="Z241" s="856"/>
      <c r="AA241" s="857"/>
      <c r="AB241" s="861" t="s">
        <v>12</v>
      </c>
      <c r="AC241" s="209"/>
      <c r="AD241" s="854"/>
      <c r="AE241" s="862" t="s">
        <v>369</v>
      </c>
      <c r="AF241" s="862"/>
      <c r="AG241" s="862"/>
      <c r="AH241" s="862"/>
      <c r="AI241" s="862" t="s">
        <v>370</v>
      </c>
      <c r="AJ241" s="862"/>
      <c r="AK241" s="862"/>
      <c r="AL241" s="862"/>
      <c r="AM241" s="862" t="s">
        <v>371</v>
      </c>
      <c r="AN241" s="862"/>
      <c r="AO241" s="862"/>
      <c r="AP241" s="861"/>
      <c r="AQ241" s="861" t="s">
        <v>367</v>
      </c>
      <c r="AR241" s="209"/>
      <c r="AS241" s="209"/>
      <c r="AT241" s="854"/>
      <c r="AU241" s="209" t="s">
        <v>402</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8"/>
      <c r="Z242" s="859"/>
      <c r="AA242" s="860"/>
      <c r="AB242" s="187"/>
      <c r="AC242" s="182"/>
      <c r="AD242" s="183"/>
      <c r="AE242" s="863"/>
      <c r="AF242" s="863"/>
      <c r="AG242" s="863"/>
      <c r="AH242" s="863"/>
      <c r="AI242" s="863"/>
      <c r="AJ242" s="863"/>
      <c r="AK242" s="863"/>
      <c r="AL242" s="863"/>
      <c r="AM242" s="863"/>
      <c r="AN242" s="863"/>
      <c r="AO242" s="863"/>
      <c r="AP242" s="187"/>
      <c r="AQ242" s="864"/>
      <c r="AR242" s="865"/>
      <c r="AS242" s="182" t="s">
        <v>368</v>
      </c>
      <c r="AT242" s="183"/>
      <c r="AU242" s="865"/>
      <c r="AV242" s="865"/>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6" t="s">
        <v>400</v>
      </c>
      <c r="Z243" s="867"/>
      <c r="AA243" s="868"/>
      <c r="AB243" s="191"/>
      <c r="AC243" s="191"/>
      <c r="AD243" s="191"/>
      <c r="AE243" s="192"/>
      <c r="AF243" s="546"/>
      <c r="AG243" s="546"/>
      <c r="AH243" s="546"/>
      <c r="AI243" s="192"/>
      <c r="AJ243" s="546"/>
      <c r="AK243" s="546"/>
      <c r="AL243" s="546"/>
      <c r="AM243" s="192"/>
      <c r="AN243" s="546"/>
      <c r="AO243" s="546"/>
      <c r="AP243" s="546"/>
      <c r="AQ243" s="192"/>
      <c r="AR243" s="546"/>
      <c r="AS243" s="546"/>
      <c r="AT243" s="546"/>
      <c r="AU243" s="192"/>
      <c r="AV243" s="546"/>
      <c r="AW243" s="546"/>
      <c r="AX243" s="851"/>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2"/>
      <c r="AB244" s="211"/>
      <c r="AC244" s="211"/>
      <c r="AD244" s="211"/>
      <c r="AE244" s="192"/>
      <c r="AF244" s="546"/>
      <c r="AG244" s="546"/>
      <c r="AH244" s="546"/>
      <c r="AI244" s="192"/>
      <c r="AJ244" s="546"/>
      <c r="AK244" s="546"/>
      <c r="AL244" s="546"/>
      <c r="AM244" s="192"/>
      <c r="AN244" s="546"/>
      <c r="AO244" s="546"/>
      <c r="AP244" s="546"/>
      <c r="AQ244" s="192"/>
      <c r="AR244" s="546"/>
      <c r="AS244" s="546"/>
      <c r="AT244" s="546"/>
      <c r="AU244" s="192"/>
      <c r="AV244" s="546"/>
      <c r="AW244" s="546"/>
      <c r="AX244" s="851"/>
    </row>
    <row r="245" spans="1:50" ht="18.75" hidden="1" customHeight="1" x14ac:dyDescent="0.15">
      <c r="A245" s="175"/>
      <c r="B245" s="165"/>
      <c r="C245" s="164"/>
      <c r="D245" s="165"/>
      <c r="E245" s="164"/>
      <c r="F245" s="178"/>
      <c r="G245" s="110" t="s">
        <v>399</v>
      </c>
      <c r="H245" s="126"/>
      <c r="I245" s="126"/>
      <c r="J245" s="126"/>
      <c r="K245" s="126"/>
      <c r="L245" s="126"/>
      <c r="M245" s="126"/>
      <c r="N245" s="126"/>
      <c r="O245" s="126"/>
      <c r="P245" s="126"/>
      <c r="Q245" s="126"/>
      <c r="R245" s="126"/>
      <c r="S245" s="126"/>
      <c r="T245" s="126"/>
      <c r="U245" s="126"/>
      <c r="V245" s="126"/>
      <c r="W245" s="126"/>
      <c r="X245" s="180"/>
      <c r="Y245" s="858"/>
      <c r="Z245" s="859"/>
      <c r="AA245" s="860"/>
      <c r="AB245" s="186" t="s">
        <v>12</v>
      </c>
      <c r="AC245" s="126"/>
      <c r="AD245" s="180"/>
      <c r="AE245" s="185" t="s">
        <v>369</v>
      </c>
      <c r="AF245" s="185"/>
      <c r="AG245" s="185"/>
      <c r="AH245" s="185"/>
      <c r="AI245" s="185" t="s">
        <v>370</v>
      </c>
      <c r="AJ245" s="185"/>
      <c r="AK245" s="185"/>
      <c r="AL245" s="185"/>
      <c r="AM245" s="185" t="s">
        <v>371</v>
      </c>
      <c r="AN245" s="185"/>
      <c r="AO245" s="185"/>
      <c r="AP245" s="186"/>
      <c r="AQ245" s="186" t="s">
        <v>367</v>
      </c>
      <c r="AR245" s="126"/>
      <c r="AS245" s="126"/>
      <c r="AT245" s="180"/>
      <c r="AU245" s="126" t="s">
        <v>402</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8"/>
      <c r="Z246" s="859"/>
      <c r="AA246" s="860"/>
      <c r="AB246" s="187"/>
      <c r="AC246" s="182"/>
      <c r="AD246" s="183"/>
      <c r="AE246" s="863"/>
      <c r="AF246" s="863"/>
      <c r="AG246" s="863"/>
      <c r="AH246" s="863"/>
      <c r="AI246" s="863"/>
      <c r="AJ246" s="863"/>
      <c r="AK246" s="863"/>
      <c r="AL246" s="863"/>
      <c r="AM246" s="863"/>
      <c r="AN246" s="863"/>
      <c r="AO246" s="863"/>
      <c r="AP246" s="187"/>
      <c r="AQ246" s="864"/>
      <c r="AR246" s="865"/>
      <c r="AS246" s="182" t="s">
        <v>368</v>
      </c>
      <c r="AT246" s="183"/>
      <c r="AU246" s="865"/>
      <c r="AV246" s="865"/>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6" t="s">
        <v>400</v>
      </c>
      <c r="Z247" s="867"/>
      <c r="AA247" s="868"/>
      <c r="AB247" s="191"/>
      <c r="AC247" s="191"/>
      <c r="AD247" s="191"/>
      <c r="AE247" s="192"/>
      <c r="AF247" s="546"/>
      <c r="AG247" s="546"/>
      <c r="AH247" s="546"/>
      <c r="AI247" s="192"/>
      <c r="AJ247" s="546"/>
      <c r="AK247" s="546"/>
      <c r="AL247" s="546"/>
      <c r="AM247" s="192"/>
      <c r="AN247" s="546"/>
      <c r="AO247" s="546"/>
      <c r="AP247" s="546"/>
      <c r="AQ247" s="192"/>
      <c r="AR247" s="546"/>
      <c r="AS247" s="546"/>
      <c r="AT247" s="546"/>
      <c r="AU247" s="192"/>
      <c r="AV247" s="546"/>
      <c r="AW247" s="546"/>
      <c r="AX247" s="851"/>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2"/>
      <c r="AB248" s="211"/>
      <c r="AC248" s="211"/>
      <c r="AD248" s="211"/>
      <c r="AE248" s="192"/>
      <c r="AF248" s="546"/>
      <c r="AG248" s="546"/>
      <c r="AH248" s="546"/>
      <c r="AI248" s="192"/>
      <c r="AJ248" s="546"/>
      <c r="AK248" s="546"/>
      <c r="AL248" s="546"/>
      <c r="AM248" s="192"/>
      <c r="AN248" s="546"/>
      <c r="AO248" s="546"/>
      <c r="AP248" s="546"/>
      <c r="AQ248" s="192"/>
      <c r="AR248" s="546"/>
      <c r="AS248" s="546"/>
      <c r="AT248" s="546"/>
      <c r="AU248" s="192"/>
      <c r="AV248" s="546"/>
      <c r="AW248" s="546"/>
      <c r="AX248" s="851"/>
    </row>
    <row r="249" spans="1:50" ht="18.75" hidden="1" customHeight="1" x14ac:dyDescent="0.15">
      <c r="A249" s="175"/>
      <c r="B249" s="165"/>
      <c r="C249" s="164"/>
      <c r="D249" s="165"/>
      <c r="E249" s="164"/>
      <c r="F249" s="178"/>
      <c r="G249" s="853" t="s">
        <v>399</v>
      </c>
      <c r="H249" s="209"/>
      <c r="I249" s="209"/>
      <c r="J249" s="209"/>
      <c r="K249" s="209"/>
      <c r="L249" s="209"/>
      <c r="M249" s="209"/>
      <c r="N249" s="209"/>
      <c r="O249" s="209"/>
      <c r="P249" s="209"/>
      <c r="Q249" s="209"/>
      <c r="R249" s="209"/>
      <c r="S249" s="209"/>
      <c r="T249" s="209"/>
      <c r="U249" s="209"/>
      <c r="V249" s="209"/>
      <c r="W249" s="209"/>
      <c r="X249" s="854"/>
      <c r="Y249" s="855"/>
      <c r="Z249" s="856"/>
      <c r="AA249" s="857"/>
      <c r="AB249" s="861" t="s">
        <v>12</v>
      </c>
      <c r="AC249" s="209"/>
      <c r="AD249" s="854"/>
      <c r="AE249" s="862" t="s">
        <v>369</v>
      </c>
      <c r="AF249" s="862"/>
      <c r="AG249" s="862"/>
      <c r="AH249" s="862"/>
      <c r="AI249" s="862" t="s">
        <v>370</v>
      </c>
      <c r="AJ249" s="862"/>
      <c r="AK249" s="862"/>
      <c r="AL249" s="862"/>
      <c r="AM249" s="862" t="s">
        <v>371</v>
      </c>
      <c r="AN249" s="862"/>
      <c r="AO249" s="862"/>
      <c r="AP249" s="861"/>
      <c r="AQ249" s="861" t="s">
        <v>367</v>
      </c>
      <c r="AR249" s="209"/>
      <c r="AS249" s="209"/>
      <c r="AT249" s="854"/>
      <c r="AU249" s="209" t="s">
        <v>402</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8"/>
      <c r="Z250" s="859"/>
      <c r="AA250" s="860"/>
      <c r="AB250" s="187"/>
      <c r="AC250" s="182"/>
      <c r="AD250" s="183"/>
      <c r="AE250" s="863"/>
      <c r="AF250" s="863"/>
      <c r="AG250" s="863"/>
      <c r="AH250" s="863"/>
      <c r="AI250" s="863"/>
      <c r="AJ250" s="863"/>
      <c r="AK250" s="863"/>
      <c r="AL250" s="863"/>
      <c r="AM250" s="863"/>
      <c r="AN250" s="863"/>
      <c r="AO250" s="863"/>
      <c r="AP250" s="187"/>
      <c r="AQ250" s="864"/>
      <c r="AR250" s="865"/>
      <c r="AS250" s="182" t="s">
        <v>368</v>
      </c>
      <c r="AT250" s="183"/>
      <c r="AU250" s="865"/>
      <c r="AV250" s="865"/>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6" t="s">
        <v>400</v>
      </c>
      <c r="Z251" s="867"/>
      <c r="AA251" s="868"/>
      <c r="AB251" s="191"/>
      <c r="AC251" s="191"/>
      <c r="AD251" s="191"/>
      <c r="AE251" s="192"/>
      <c r="AF251" s="546"/>
      <c r="AG251" s="546"/>
      <c r="AH251" s="546"/>
      <c r="AI251" s="192"/>
      <c r="AJ251" s="546"/>
      <c r="AK251" s="546"/>
      <c r="AL251" s="546"/>
      <c r="AM251" s="192"/>
      <c r="AN251" s="546"/>
      <c r="AO251" s="546"/>
      <c r="AP251" s="546"/>
      <c r="AQ251" s="192"/>
      <c r="AR251" s="546"/>
      <c r="AS251" s="546"/>
      <c r="AT251" s="546"/>
      <c r="AU251" s="192"/>
      <c r="AV251" s="546"/>
      <c r="AW251" s="546"/>
      <c r="AX251" s="851"/>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2"/>
      <c r="AB252" s="211"/>
      <c r="AC252" s="211"/>
      <c r="AD252" s="211"/>
      <c r="AE252" s="192"/>
      <c r="AF252" s="546"/>
      <c r="AG252" s="546"/>
      <c r="AH252" s="546"/>
      <c r="AI252" s="192"/>
      <c r="AJ252" s="546"/>
      <c r="AK252" s="546"/>
      <c r="AL252" s="546"/>
      <c r="AM252" s="192"/>
      <c r="AN252" s="546"/>
      <c r="AO252" s="546"/>
      <c r="AP252" s="546"/>
      <c r="AQ252" s="192"/>
      <c r="AR252" s="546"/>
      <c r="AS252" s="546"/>
      <c r="AT252" s="546"/>
      <c r="AU252" s="192"/>
      <c r="AV252" s="546"/>
      <c r="AW252" s="546"/>
      <c r="AX252" s="851"/>
    </row>
    <row r="253" spans="1:50" ht="22.5" hidden="1" customHeight="1" x14ac:dyDescent="0.15">
      <c r="A253" s="175"/>
      <c r="B253" s="165"/>
      <c r="C253" s="164"/>
      <c r="D253" s="165"/>
      <c r="E253" s="164"/>
      <c r="F253" s="178"/>
      <c r="G253" s="110" t="s">
        <v>403</v>
      </c>
      <c r="H253" s="126"/>
      <c r="I253" s="126"/>
      <c r="J253" s="126"/>
      <c r="K253" s="126"/>
      <c r="L253" s="126"/>
      <c r="M253" s="126"/>
      <c r="N253" s="126"/>
      <c r="O253" s="126"/>
      <c r="P253" s="126"/>
      <c r="Q253" s="126"/>
      <c r="R253" s="126"/>
      <c r="S253" s="126"/>
      <c r="T253" s="126"/>
      <c r="U253" s="126"/>
      <c r="V253" s="126"/>
      <c r="W253" s="126"/>
      <c r="X253" s="180"/>
      <c r="Y253" s="184" t="s">
        <v>401</v>
      </c>
      <c r="Z253" s="184"/>
      <c r="AA253" s="99"/>
      <c r="AB253" s="180"/>
      <c r="AC253" s="185"/>
      <c r="AD253" s="185"/>
      <c r="AE253" s="186" t="s">
        <v>404</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402</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405</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403</v>
      </c>
      <c r="H260" s="126"/>
      <c r="I260" s="126"/>
      <c r="J260" s="126"/>
      <c r="K260" s="126"/>
      <c r="L260" s="126"/>
      <c r="M260" s="126"/>
      <c r="N260" s="126"/>
      <c r="O260" s="126"/>
      <c r="P260" s="126"/>
      <c r="Q260" s="126"/>
      <c r="R260" s="126"/>
      <c r="S260" s="126"/>
      <c r="T260" s="126"/>
      <c r="U260" s="126"/>
      <c r="V260" s="126"/>
      <c r="W260" s="126"/>
      <c r="X260" s="180"/>
      <c r="Y260" s="184" t="s">
        <v>401</v>
      </c>
      <c r="Z260" s="184"/>
      <c r="AA260" s="99"/>
      <c r="AB260" s="180"/>
      <c r="AC260" s="185"/>
      <c r="AD260" s="185"/>
      <c r="AE260" s="186" t="s">
        <v>404</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402</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405</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403</v>
      </c>
      <c r="H267" s="126"/>
      <c r="I267" s="126"/>
      <c r="J267" s="126"/>
      <c r="K267" s="126"/>
      <c r="L267" s="126"/>
      <c r="M267" s="126"/>
      <c r="N267" s="126"/>
      <c r="O267" s="126"/>
      <c r="P267" s="126"/>
      <c r="Q267" s="126"/>
      <c r="R267" s="126"/>
      <c r="S267" s="126"/>
      <c r="T267" s="126"/>
      <c r="U267" s="126"/>
      <c r="V267" s="126"/>
      <c r="W267" s="126"/>
      <c r="X267" s="180"/>
      <c r="Y267" s="184" t="s">
        <v>401</v>
      </c>
      <c r="Z267" s="184"/>
      <c r="AA267" s="99"/>
      <c r="AB267" s="180"/>
      <c r="AC267" s="185"/>
      <c r="AD267" s="185"/>
      <c r="AE267" s="186" t="s">
        <v>404</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402</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405</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403</v>
      </c>
      <c r="H274" s="126"/>
      <c r="I274" s="126"/>
      <c r="J274" s="126"/>
      <c r="K274" s="126"/>
      <c r="L274" s="126"/>
      <c r="M274" s="126"/>
      <c r="N274" s="126"/>
      <c r="O274" s="126"/>
      <c r="P274" s="126"/>
      <c r="Q274" s="126"/>
      <c r="R274" s="126"/>
      <c r="S274" s="126"/>
      <c r="T274" s="126"/>
      <c r="U274" s="126"/>
      <c r="V274" s="126"/>
      <c r="W274" s="126"/>
      <c r="X274" s="180"/>
      <c r="Y274" s="184" t="s">
        <v>401</v>
      </c>
      <c r="Z274" s="184"/>
      <c r="AA274" s="99"/>
      <c r="AB274" s="180"/>
      <c r="AC274" s="185"/>
      <c r="AD274" s="185"/>
      <c r="AE274" s="186" t="s">
        <v>404</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402</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405</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403</v>
      </c>
      <c r="H281" s="126"/>
      <c r="I281" s="126"/>
      <c r="J281" s="126"/>
      <c r="K281" s="126"/>
      <c r="L281" s="126"/>
      <c r="M281" s="126"/>
      <c r="N281" s="126"/>
      <c r="O281" s="126"/>
      <c r="P281" s="126"/>
      <c r="Q281" s="126"/>
      <c r="R281" s="126"/>
      <c r="S281" s="126"/>
      <c r="T281" s="126"/>
      <c r="U281" s="126"/>
      <c r="V281" s="126"/>
      <c r="W281" s="126"/>
      <c r="X281" s="180"/>
      <c r="Y281" s="184" t="s">
        <v>401</v>
      </c>
      <c r="Z281" s="184"/>
      <c r="AA281" s="99"/>
      <c r="AB281" s="180"/>
      <c r="AC281" s="185"/>
      <c r="AD281" s="185"/>
      <c r="AE281" s="186" t="s">
        <v>404</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402</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405</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459</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426</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5"/>
      <c r="B292" s="165"/>
      <c r="C292" s="164"/>
      <c r="D292" s="165"/>
      <c r="E292" s="147" t="s">
        <v>425</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386</v>
      </c>
      <c r="F293" s="177"/>
      <c r="G293" s="263" t="s">
        <v>399</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369</v>
      </c>
      <c r="AF293" s="205"/>
      <c r="AG293" s="205"/>
      <c r="AH293" s="205"/>
      <c r="AI293" s="205" t="s">
        <v>370</v>
      </c>
      <c r="AJ293" s="205"/>
      <c r="AK293" s="205"/>
      <c r="AL293" s="205"/>
      <c r="AM293" s="205" t="s">
        <v>371</v>
      </c>
      <c r="AN293" s="205"/>
      <c r="AO293" s="205"/>
      <c r="AP293" s="206"/>
      <c r="AQ293" s="206" t="s">
        <v>367</v>
      </c>
      <c r="AR293" s="207"/>
      <c r="AS293" s="207"/>
      <c r="AT293" s="208"/>
      <c r="AU293" s="209" t="s">
        <v>402</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368</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400</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399</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369</v>
      </c>
      <c r="AF297" s="205"/>
      <c r="AG297" s="205"/>
      <c r="AH297" s="205"/>
      <c r="AI297" s="205" t="s">
        <v>370</v>
      </c>
      <c r="AJ297" s="205"/>
      <c r="AK297" s="205"/>
      <c r="AL297" s="205"/>
      <c r="AM297" s="205" t="s">
        <v>371</v>
      </c>
      <c r="AN297" s="205"/>
      <c r="AO297" s="205"/>
      <c r="AP297" s="206"/>
      <c r="AQ297" s="206" t="s">
        <v>367</v>
      </c>
      <c r="AR297" s="207"/>
      <c r="AS297" s="207"/>
      <c r="AT297" s="208"/>
      <c r="AU297" s="209" t="s">
        <v>402</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368</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400</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399</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369</v>
      </c>
      <c r="AF301" s="205"/>
      <c r="AG301" s="205"/>
      <c r="AH301" s="205"/>
      <c r="AI301" s="205" t="s">
        <v>370</v>
      </c>
      <c r="AJ301" s="205"/>
      <c r="AK301" s="205"/>
      <c r="AL301" s="205"/>
      <c r="AM301" s="205" t="s">
        <v>371</v>
      </c>
      <c r="AN301" s="205"/>
      <c r="AO301" s="205"/>
      <c r="AP301" s="206"/>
      <c r="AQ301" s="206" t="s">
        <v>367</v>
      </c>
      <c r="AR301" s="207"/>
      <c r="AS301" s="207"/>
      <c r="AT301" s="208"/>
      <c r="AU301" s="209" t="s">
        <v>402</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368</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400</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399</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369</v>
      </c>
      <c r="AF305" s="205"/>
      <c r="AG305" s="205"/>
      <c r="AH305" s="205"/>
      <c r="AI305" s="205" t="s">
        <v>370</v>
      </c>
      <c r="AJ305" s="205"/>
      <c r="AK305" s="205"/>
      <c r="AL305" s="205"/>
      <c r="AM305" s="205" t="s">
        <v>371</v>
      </c>
      <c r="AN305" s="205"/>
      <c r="AO305" s="205"/>
      <c r="AP305" s="206"/>
      <c r="AQ305" s="206" t="s">
        <v>367</v>
      </c>
      <c r="AR305" s="207"/>
      <c r="AS305" s="207"/>
      <c r="AT305" s="208"/>
      <c r="AU305" s="209" t="s">
        <v>402</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368</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400</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399</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369</v>
      </c>
      <c r="AF309" s="205"/>
      <c r="AG309" s="205"/>
      <c r="AH309" s="205"/>
      <c r="AI309" s="205" t="s">
        <v>370</v>
      </c>
      <c r="AJ309" s="205"/>
      <c r="AK309" s="205"/>
      <c r="AL309" s="205"/>
      <c r="AM309" s="205" t="s">
        <v>371</v>
      </c>
      <c r="AN309" s="205"/>
      <c r="AO309" s="205"/>
      <c r="AP309" s="206"/>
      <c r="AQ309" s="206" t="s">
        <v>367</v>
      </c>
      <c r="AR309" s="207"/>
      <c r="AS309" s="207"/>
      <c r="AT309" s="208"/>
      <c r="AU309" s="209" t="s">
        <v>402</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368</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400</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403</v>
      </c>
      <c r="H313" s="111"/>
      <c r="I313" s="111"/>
      <c r="J313" s="111"/>
      <c r="K313" s="111"/>
      <c r="L313" s="111"/>
      <c r="M313" s="111"/>
      <c r="N313" s="111"/>
      <c r="O313" s="111"/>
      <c r="P313" s="111"/>
      <c r="Q313" s="111"/>
      <c r="R313" s="111"/>
      <c r="S313" s="111"/>
      <c r="T313" s="111"/>
      <c r="U313" s="111"/>
      <c r="V313" s="111"/>
      <c r="W313" s="111"/>
      <c r="X313" s="112"/>
      <c r="Y313" s="287" t="s">
        <v>401</v>
      </c>
      <c r="Z313" s="287"/>
      <c r="AA313" s="142"/>
      <c r="AB313" s="112"/>
      <c r="AC313" s="124"/>
      <c r="AD313" s="124"/>
      <c r="AE313" s="119" t="s">
        <v>404</v>
      </c>
      <c r="AF313" s="111"/>
      <c r="AG313" s="111"/>
      <c r="AH313" s="111"/>
      <c r="AI313" s="111"/>
      <c r="AJ313" s="111"/>
      <c r="AK313" s="111"/>
      <c r="AL313" s="111"/>
      <c r="AM313" s="111"/>
      <c r="AN313" s="111"/>
      <c r="AO313" s="111"/>
      <c r="AP313" s="111"/>
      <c r="AQ313" s="111"/>
      <c r="AR313" s="111"/>
      <c r="AS313" s="111"/>
      <c r="AT313" s="111"/>
      <c r="AU313" s="111"/>
      <c r="AV313" s="111"/>
      <c r="AW313" s="111"/>
      <c r="AX313" s="547"/>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402</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405</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403</v>
      </c>
      <c r="H320" s="126"/>
      <c r="I320" s="126"/>
      <c r="J320" s="126"/>
      <c r="K320" s="126"/>
      <c r="L320" s="126"/>
      <c r="M320" s="126"/>
      <c r="N320" s="126"/>
      <c r="O320" s="126"/>
      <c r="P320" s="126"/>
      <c r="Q320" s="126"/>
      <c r="R320" s="126"/>
      <c r="S320" s="126"/>
      <c r="T320" s="126"/>
      <c r="U320" s="126"/>
      <c r="V320" s="126"/>
      <c r="W320" s="126"/>
      <c r="X320" s="180"/>
      <c r="Y320" s="184" t="s">
        <v>401</v>
      </c>
      <c r="Z320" s="184"/>
      <c r="AA320" s="99"/>
      <c r="AB320" s="180"/>
      <c r="AC320" s="185"/>
      <c r="AD320" s="185"/>
      <c r="AE320" s="186" t="s">
        <v>404</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402</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405</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403</v>
      </c>
      <c r="H327" s="126"/>
      <c r="I327" s="126"/>
      <c r="J327" s="126"/>
      <c r="K327" s="126"/>
      <c r="L327" s="126"/>
      <c r="M327" s="126"/>
      <c r="N327" s="126"/>
      <c r="O327" s="126"/>
      <c r="P327" s="126"/>
      <c r="Q327" s="126"/>
      <c r="R327" s="126"/>
      <c r="S327" s="126"/>
      <c r="T327" s="126"/>
      <c r="U327" s="126"/>
      <c r="V327" s="126"/>
      <c r="W327" s="126"/>
      <c r="X327" s="180"/>
      <c r="Y327" s="184" t="s">
        <v>401</v>
      </c>
      <c r="Z327" s="184"/>
      <c r="AA327" s="99"/>
      <c r="AB327" s="180"/>
      <c r="AC327" s="185"/>
      <c r="AD327" s="185"/>
      <c r="AE327" s="186" t="s">
        <v>404</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402</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405</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403</v>
      </c>
      <c r="H334" s="126"/>
      <c r="I334" s="126"/>
      <c r="J334" s="126"/>
      <c r="K334" s="126"/>
      <c r="L334" s="126"/>
      <c r="M334" s="126"/>
      <c r="N334" s="126"/>
      <c r="O334" s="126"/>
      <c r="P334" s="126"/>
      <c r="Q334" s="126"/>
      <c r="R334" s="126"/>
      <c r="S334" s="126"/>
      <c r="T334" s="126"/>
      <c r="U334" s="126"/>
      <c r="V334" s="126"/>
      <c r="W334" s="126"/>
      <c r="X334" s="180"/>
      <c r="Y334" s="184" t="s">
        <v>401</v>
      </c>
      <c r="Z334" s="184"/>
      <c r="AA334" s="99"/>
      <c r="AB334" s="180"/>
      <c r="AC334" s="185"/>
      <c r="AD334" s="185"/>
      <c r="AE334" s="186" t="s">
        <v>404</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402</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405</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403</v>
      </c>
      <c r="H341" s="126"/>
      <c r="I341" s="126"/>
      <c r="J341" s="126"/>
      <c r="K341" s="126"/>
      <c r="L341" s="126"/>
      <c r="M341" s="126"/>
      <c r="N341" s="126"/>
      <c r="O341" s="126"/>
      <c r="P341" s="126"/>
      <c r="Q341" s="126"/>
      <c r="R341" s="126"/>
      <c r="S341" s="126"/>
      <c r="T341" s="126"/>
      <c r="U341" s="126"/>
      <c r="V341" s="126"/>
      <c r="W341" s="126"/>
      <c r="X341" s="180"/>
      <c r="Y341" s="184" t="s">
        <v>401</v>
      </c>
      <c r="Z341" s="184"/>
      <c r="AA341" s="99"/>
      <c r="AB341" s="180"/>
      <c r="AC341" s="185"/>
      <c r="AD341" s="185"/>
      <c r="AE341" s="186" t="s">
        <v>404</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402</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405</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459</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426</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5"/>
      <c r="B352" s="165"/>
      <c r="C352" s="164"/>
      <c r="D352" s="165"/>
      <c r="E352" s="147" t="s">
        <v>425</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386</v>
      </c>
      <c r="F353" s="177"/>
      <c r="G353" s="853" t="s">
        <v>399</v>
      </c>
      <c r="H353" s="209"/>
      <c r="I353" s="209"/>
      <c r="J353" s="209"/>
      <c r="K353" s="209"/>
      <c r="L353" s="209"/>
      <c r="M353" s="209"/>
      <c r="N353" s="209"/>
      <c r="O353" s="209"/>
      <c r="P353" s="209"/>
      <c r="Q353" s="209"/>
      <c r="R353" s="209"/>
      <c r="S353" s="209"/>
      <c r="T353" s="209"/>
      <c r="U353" s="209"/>
      <c r="V353" s="209"/>
      <c r="W353" s="209"/>
      <c r="X353" s="854"/>
      <c r="Y353" s="855"/>
      <c r="Z353" s="856"/>
      <c r="AA353" s="857"/>
      <c r="AB353" s="861" t="s">
        <v>12</v>
      </c>
      <c r="AC353" s="209"/>
      <c r="AD353" s="854"/>
      <c r="AE353" s="862" t="s">
        <v>369</v>
      </c>
      <c r="AF353" s="862"/>
      <c r="AG353" s="862"/>
      <c r="AH353" s="862"/>
      <c r="AI353" s="862" t="s">
        <v>370</v>
      </c>
      <c r="AJ353" s="862"/>
      <c r="AK353" s="862"/>
      <c r="AL353" s="862"/>
      <c r="AM353" s="862" t="s">
        <v>371</v>
      </c>
      <c r="AN353" s="862"/>
      <c r="AO353" s="862"/>
      <c r="AP353" s="861"/>
      <c r="AQ353" s="861" t="s">
        <v>367</v>
      </c>
      <c r="AR353" s="209"/>
      <c r="AS353" s="209"/>
      <c r="AT353" s="854"/>
      <c r="AU353" s="209" t="s">
        <v>402</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8"/>
      <c r="Z354" s="859"/>
      <c r="AA354" s="860"/>
      <c r="AB354" s="187"/>
      <c r="AC354" s="182"/>
      <c r="AD354" s="183"/>
      <c r="AE354" s="863"/>
      <c r="AF354" s="863"/>
      <c r="AG354" s="863"/>
      <c r="AH354" s="863"/>
      <c r="AI354" s="863"/>
      <c r="AJ354" s="863"/>
      <c r="AK354" s="863"/>
      <c r="AL354" s="863"/>
      <c r="AM354" s="863"/>
      <c r="AN354" s="863"/>
      <c r="AO354" s="863"/>
      <c r="AP354" s="187"/>
      <c r="AQ354" s="864"/>
      <c r="AR354" s="865"/>
      <c r="AS354" s="182" t="s">
        <v>368</v>
      </c>
      <c r="AT354" s="183"/>
      <c r="AU354" s="865"/>
      <c r="AV354" s="865"/>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6" t="s">
        <v>400</v>
      </c>
      <c r="Z355" s="867"/>
      <c r="AA355" s="868"/>
      <c r="AB355" s="191"/>
      <c r="AC355" s="191"/>
      <c r="AD355" s="191"/>
      <c r="AE355" s="192"/>
      <c r="AF355" s="546"/>
      <c r="AG355" s="546"/>
      <c r="AH355" s="546"/>
      <c r="AI355" s="192"/>
      <c r="AJ355" s="546"/>
      <c r="AK355" s="546"/>
      <c r="AL355" s="546"/>
      <c r="AM355" s="192"/>
      <c r="AN355" s="546"/>
      <c r="AO355" s="546"/>
      <c r="AP355" s="546"/>
      <c r="AQ355" s="192"/>
      <c r="AR355" s="546"/>
      <c r="AS355" s="546"/>
      <c r="AT355" s="546"/>
      <c r="AU355" s="192"/>
      <c r="AV355" s="546"/>
      <c r="AW355" s="546"/>
      <c r="AX355" s="851"/>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2"/>
      <c r="AB356" s="211"/>
      <c r="AC356" s="211"/>
      <c r="AD356" s="211"/>
      <c r="AE356" s="192"/>
      <c r="AF356" s="546"/>
      <c r="AG356" s="546"/>
      <c r="AH356" s="546"/>
      <c r="AI356" s="192"/>
      <c r="AJ356" s="546"/>
      <c r="AK356" s="546"/>
      <c r="AL356" s="546"/>
      <c r="AM356" s="192"/>
      <c r="AN356" s="546"/>
      <c r="AO356" s="546"/>
      <c r="AP356" s="546"/>
      <c r="AQ356" s="192"/>
      <c r="AR356" s="546"/>
      <c r="AS356" s="546"/>
      <c r="AT356" s="546"/>
      <c r="AU356" s="192"/>
      <c r="AV356" s="546"/>
      <c r="AW356" s="546"/>
      <c r="AX356" s="851"/>
    </row>
    <row r="357" spans="1:50" ht="18.75" hidden="1" customHeight="1" x14ac:dyDescent="0.15">
      <c r="A357" s="175"/>
      <c r="B357" s="165"/>
      <c r="C357" s="164"/>
      <c r="D357" s="165"/>
      <c r="E357" s="164"/>
      <c r="F357" s="178"/>
      <c r="G357" s="853" t="s">
        <v>399</v>
      </c>
      <c r="H357" s="209"/>
      <c r="I357" s="209"/>
      <c r="J357" s="209"/>
      <c r="K357" s="209"/>
      <c r="L357" s="209"/>
      <c r="M357" s="209"/>
      <c r="N357" s="209"/>
      <c r="O357" s="209"/>
      <c r="P357" s="209"/>
      <c r="Q357" s="209"/>
      <c r="R357" s="209"/>
      <c r="S357" s="209"/>
      <c r="T357" s="209"/>
      <c r="U357" s="209"/>
      <c r="V357" s="209"/>
      <c r="W357" s="209"/>
      <c r="X357" s="854"/>
      <c r="Y357" s="855"/>
      <c r="Z357" s="856"/>
      <c r="AA357" s="857"/>
      <c r="AB357" s="861" t="s">
        <v>12</v>
      </c>
      <c r="AC357" s="209"/>
      <c r="AD357" s="854"/>
      <c r="AE357" s="862" t="s">
        <v>369</v>
      </c>
      <c r="AF357" s="862"/>
      <c r="AG357" s="862"/>
      <c r="AH357" s="862"/>
      <c r="AI357" s="862" t="s">
        <v>370</v>
      </c>
      <c r="AJ357" s="862"/>
      <c r="AK357" s="862"/>
      <c r="AL357" s="862"/>
      <c r="AM357" s="862" t="s">
        <v>371</v>
      </c>
      <c r="AN357" s="862"/>
      <c r="AO357" s="862"/>
      <c r="AP357" s="861"/>
      <c r="AQ357" s="861" t="s">
        <v>367</v>
      </c>
      <c r="AR357" s="209"/>
      <c r="AS357" s="209"/>
      <c r="AT357" s="854"/>
      <c r="AU357" s="209" t="s">
        <v>402</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8"/>
      <c r="Z358" s="859"/>
      <c r="AA358" s="860"/>
      <c r="AB358" s="187"/>
      <c r="AC358" s="182"/>
      <c r="AD358" s="183"/>
      <c r="AE358" s="863"/>
      <c r="AF358" s="863"/>
      <c r="AG358" s="863"/>
      <c r="AH358" s="863"/>
      <c r="AI358" s="863"/>
      <c r="AJ358" s="863"/>
      <c r="AK358" s="863"/>
      <c r="AL358" s="863"/>
      <c r="AM358" s="863"/>
      <c r="AN358" s="863"/>
      <c r="AO358" s="863"/>
      <c r="AP358" s="187"/>
      <c r="AQ358" s="864"/>
      <c r="AR358" s="865"/>
      <c r="AS358" s="182" t="s">
        <v>368</v>
      </c>
      <c r="AT358" s="183"/>
      <c r="AU358" s="865"/>
      <c r="AV358" s="865"/>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6" t="s">
        <v>400</v>
      </c>
      <c r="Z359" s="867"/>
      <c r="AA359" s="868"/>
      <c r="AB359" s="191"/>
      <c r="AC359" s="191"/>
      <c r="AD359" s="191"/>
      <c r="AE359" s="192"/>
      <c r="AF359" s="546"/>
      <c r="AG359" s="546"/>
      <c r="AH359" s="546"/>
      <c r="AI359" s="192"/>
      <c r="AJ359" s="546"/>
      <c r="AK359" s="546"/>
      <c r="AL359" s="546"/>
      <c r="AM359" s="192"/>
      <c r="AN359" s="546"/>
      <c r="AO359" s="546"/>
      <c r="AP359" s="546"/>
      <c r="AQ359" s="192"/>
      <c r="AR359" s="546"/>
      <c r="AS359" s="546"/>
      <c r="AT359" s="546"/>
      <c r="AU359" s="192"/>
      <c r="AV359" s="546"/>
      <c r="AW359" s="546"/>
      <c r="AX359" s="851"/>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2"/>
      <c r="AB360" s="211"/>
      <c r="AC360" s="211"/>
      <c r="AD360" s="211"/>
      <c r="AE360" s="192"/>
      <c r="AF360" s="546"/>
      <c r="AG360" s="546"/>
      <c r="AH360" s="546"/>
      <c r="AI360" s="192"/>
      <c r="AJ360" s="546"/>
      <c r="AK360" s="546"/>
      <c r="AL360" s="546"/>
      <c r="AM360" s="192"/>
      <c r="AN360" s="546"/>
      <c r="AO360" s="546"/>
      <c r="AP360" s="546"/>
      <c r="AQ360" s="192"/>
      <c r="AR360" s="546"/>
      <c r="AS360" s="546"/>
      <c r="AT360" s="546"/>
      <c r="AU360" s="192"/>
      <c r="AV360" s="546"/>
      <c r="AW360" s="546"/>
      <c r="AX360" s="851"/>
    </row>
    <row r="361" spans="1:50" ht="18.75" hidden="1" customHeight="1" x14ac:dyDescent="0.15">
      <c r="A361" s="175"/>
      <c r="B361" s="165"/>
      <c r="C361" s="164"/>
      <c r="D361" s="165"/>
      <c r="E361" s="164"/>
      <c r="F361" s="178"/>
      <c r="G361" s="853" t="s">
        <v>399</v>
      </c>
      <c r="H361" s="209"/>
      <c r="I361" s="209"/>
      <c r="J361" s="209"/>
      <c r="K361" s="209"/>
      <c r="L361" s="209"/>
      <c r="M361" s="209"/>
      <c r="N361" s="209"/>
      <c r="O361" s="209"/>
      <c r="P361" s="209"/>
      <c r="Q361" s="209"/>
      <c r="R361" s="209"/>
      <c r="S361" s="209"/>
      <c r="T361" s="209"/>
      <c r="U361" s="209"/>
      <c r="V361" s="209"/>
      <c r="W361" s="209"/>
      <c r="X361" s="854"/>
      <c r="Y361" s="855"/>
      <c r="Z361" s="856"/>
      <c r="AA361" s="857"/>
      <c r="AB361" s="861" t="s">
        <v>12</v>
      </c>
      <c r="AC361" s="209"/>
      <c r="AD361" s="854"/>
      <c r="AE361" s="862" t="s">
        <v>369</v>
      </c>
      <c r="AF361" s="862"/>
      <c r="AG361" s="862"/>
      <c r="AH361" s="862"/>
      <c r="AI361" s="862" t="s">
        <v>370</v>
      </c>
      <c r="AJ361" s="862"/>
      <c r="AK361" s="862"/>
      <c r="AL361" s="862"/>
      <c r="AM361" s="862" t="s">
        <v>371</v>
      </c>
      <c r="AN361" s="862"/>
      <c r="AO361" s="862"/>
      <c r="AP361" s="861"/>
      <c r="AQ361" s="861" t="s">
        <v>367</v>
      </c>
      <c r="AR361" s="209"/>
      <c r="AS361" s="209"/>
      <c r="AT361" s="854"/>
      <c r="AU361" s="209" t="s">
        <v>402</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8"/>
      <c r="Z362" s="859"/>
      <c r="AA362" s="860"/>
      <c r="AB362" s="187"/>
      <c r="AC362" s="182"/>
      <c r="AD362" s="183"/>
      <c r="AE362" s="863"/>
      <c r="AF362" s="863"/>
      <c r="AG362" s="863"/>
      <c r="AH362" s="863"/>
      <c r="AI362" s="863"/>
      <c r="AJ362" s="863"/>
      <c r="AK362" s="863"/>
      <c r="AL362" s="863"/>
      <c r="AM362" s="863"/>
      <c r="AN362" s="863"/>
      <c r="AO362" s="863"/>
      <c r="AP362" s="187"/>
      <c r="AQ362" s="864"/>
      <c r="AR362" s="865"/>
      <c r="AS362" s="182" t="s">
        <v>368</v>
      </c>
      <c r="AT362" s="183"/>
      <c r="AU362" s="865"/>
      <c r="AV362" s="865"/>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6" t="s">
        <v>400</v>
      </c>
      <c r="Z363" s="867"/>
      <c r="AA363" s="868"/>
      <c r="AB363" s="191"/>
      <c r="AC363" s="191"/>
      <c r="AD363" s="191"/>
      <c r="AE363" s="192"/>
      <c r="AF363" s="546"/>
      <c r="AG363" s="546"/>
      <c r="AH363" s="546"/>
      <c r="AI363" s="192"/>
      <c r="AJ363" s="546"/>
      <c r="AK363" s="546"/>
      <c r="AL363" s="546"/>
      <c r="AM363" s="192"/>
      <c r="AN363" s="546"/>
      <c r="AO363" s="546"/>
      <c r="AP363" s="546"/>
      <c r="AQ363" s="192"/>
      <c r="AR363" s="546"/>
      <c r="AS363" s="546"/>
      <c r="AT363" s="546"/>
      <c r="AU363" s="192"/>
      <c r="AV363" s="546"/>
      <c r="AW363" s="546"/>
      <c r="AX363" s="851"/>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2"/>
      <c r="AB364" s="211"/>
      <c r="AC364" s="211"/>
      <c r="AD364" s="211"/>
      <c r="AE364" s="192"/>
      <c r="AF364" s="546"/>
      <c r="AG364" s="546"/>
      <c r="AH364" s="546"/>
      <c r="AI364" s="192"/>
      <c r="AJ364" s="546"/>
      <c r="AK364" s="546"/>
      <c r="AL364" s="546"/>
      <c r="AM364" s="192"/>
      <c r="AN364" s="546"/>
      <c r="AO364" s="546"/>
      <c r="AP364" s="546"/>
      <c r="AQ364" s="192"/>
      <c r="AR364" s="546"/>
      <c r="AS364" s="546"/>
      <c r="AT364" s="546"/>
      <c r="AU364" s="192"/>
      <c r="AV364" s="546"/>
      <c r="AW364" s="546"/>
      <c r="AX364" s="851"/>
    </row>
    <row r="365" spans="1:50" ht="18.75" hidden="1" customHeight="1" x14ac:dyDescent="0.15">
      <c r="A365" s="175"/>
      <c r="B365" s="165"/>
      <c r="C365" s="164"/>
      <c r="D365" s="165"/>
      <c r="E365" s="164"/>
      <c r="F365" s="178"/>
      <c r="G365" s="853" t="s">
        <v>399</v>
      </c>
      <c r="H365" s="209"/>
      <c r="I365" s="209"/>
      <c r="J365" s="209"/>
      <c r="K365" s="209"/>
      <c r="L365" s="209"/>
      <c r="M365" s="209"/>
      <c r="N365" s="209"/>
      <c r="O365" s="209"/>
      <c r="P365" s="209"/>
      <c r="Q365" s="209"/>
      <c r="R365" s="209"/>
      <c r="S365" s="209"/>
      <c r="T365" s="209"/>
      <c r="U365" s="209"/>
      <c r="V365" s="209"/>
      <c r="W365" s="209"/>
      <c r="X365" s="854"/>
      <c r="Y365" s="855"/>
      <c r="Z365" s="856"/>
      <c r="AA365" s="857"/>
      <c r="AB365" s="861" t="s">
        <v>12</v>
      </c>
      <c r="AC365" s="209"/>
      <c r="AD365" s="854"/>
      <c r="AE365" s="862" t="s">
        <v>369</v>
      </c>
      <c r="AF365" s="862"/>
      <c r="AG365" s="862"/>
      <c r="AH365" s="862"/>
      <c r="AI365" s="862" t="s">
        <v>370</v>
      </c>
      <c r="AJ365" s="862"/>
      <c r="AK365" s="862"/>
      <c r="AL365" s="862"/>
      <c r="AM365" s="862" t="s">
        <v>371</v>
      </c>
      <c r="AN365" s="862"/>
      <c r="AO365" s="862"/>
      <c r="AP365" s="861"/>
      <c r="AQ365" s="861" t="s">
        <v>367</v>
      </c>
      <c r="AR365" s="209"/>
      <c r="AS365" s="209"/>
      <c r="AT365" s="854"/>
      <c r="AU365" s="209" t="s">
        <v>402</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8"/>
      <c r="Z366" s="859"/>
      <c r="AA366" s="860"/>
      <c r="AB366" s="187"/>
      <c r="AC366" s="182"/>
      <c r="AD366" s="183"/>
      <c r="AE366" s="863"/>
      <c r="AF366" s="863"/>
      <c r="AG366" s="863"/>
      <c r="AH366" s="863"/>
      <c r="AI366" s="863"/>
      <c r="AJ366" s="863"/>
      <c r="AK366" s="863"/>
      <c r="AL366" s="863"/>
      <c r="AM366" s="863"/>
      <c r="AN366" s="863"/>
      <c r="AO366" s="863"/>
      <c r="AP366" s="187"/>
      <c r="AQ366" s="864"/>
      <c r="AR366" s="865"/>
      <c r="AS366" s="182" t="s">
        <v>368</v>
      </c>
      <c r="AT366" s="183"/>
      <c r="AU366" s="865"/>
      <c r="AV366" s="865"/>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6" t="s">
        <v>400</v>
      </c>
      <c r="Z367" s="867"/>
      <c r="AA367" s="868"/>
      <c r="AB367" s="191"/>
      <c r="AC367" s="191"/>
      <c r="AD367" s="191"/>
      <c r="AE367" s="192"/>
      <c r="AF367" s="546"/>
      <c r="AG367" s="546"/>
      <c r="AH367" s="546"/>
      <c r="AI367" s="192"/>
      <c r="AJ367" s="546"/>
      <c r="AK367" s="546"/>
      <c r="AL367" s="546"/>
      <c r="AM367" s="192"/>
      <c r="AN367" s="546"/>
      <c r="AO367" s="546"/>
      <c r="AP367" s="546"/>
      <c r="AQ367" s="192"/>
      <c r="AR367" s="546"/>
      <c r="AS367" s="546"/>
      <c r="AT367" s="546"/>
      <c r="AU367" s="192"/>
      <c r="AV367" s="546"/>
      <c r="AW367" s="546"/>
      <c r="AX367" s="851"/>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2"/>
      <c r="AB368" s="211"/>
      <c r="AC368" s="211"/>
      <c r="AD368" s="211"/>
      <c r="AE368" s="192"/>
      <c r="AF368" s="546"/>
      <c r="AG368" s="546"/>
      <c r="AH368" s="546"/>
      <c r="AI368" s="192"/>
      <c r="AJ368" s="546"/>
      <c r="AK368" s="546"/>
      <c r="AL368" s="546"/>
      <c r="AM368" s="192"/>
      <c r="AN368" s="546"/>
      <c r="AO368" s="546"/>
      <c r="AP368" s="546"/>
      <c r="AQ368" s="192"/>
      <c r="AR368" s="546"/>
      <c r="AS368" s="546"/>
      <c r="AT368" s="546"/>
      <c r="AU368" s="192"/>
      <c r="AV368" s="546"/>
      <c r="AW368" s="546"/>
      <c r="AX368" s="851"/>
    </row>
    <row r="369" spans="1:50" ht="18.75" hidden="1" customHeight="1" x14ac:dyDescent="0.15">
      <c r="A369" s="175"/>
      <c r="B369" s="165"/>
      <c r="C369" s="164"/>
      <c r="D369" s="165"/>
      <c r="E369" s="164"/>
      <c r="F369" s="178"/>
      <c r="G369" s="853" t="s">
        <v>399</v>
      </c>
      <c r="H369" s="209"/>
      <c r="I369" s="209"/>
      <c r="J369" s="209"/>
      <c r="K369" s="209"/>
      <c r="L369" s="209"/>
      <c r="M369" s="209"/>
      <c r="N369" s="209"/>
      <c r="O369" s="209"/>
      <c r="P369" s="209"/>
      <c r="Q369" s="209"/>
      <c r="R369" s="209"/>
      <c r="S369" s="209"/>
      <c r="T369" s="209"/>
      <c r="U369" s="209"/>
      <c r="V369" s="209"/>
      <c r="W369" s="209"/>
      <c r="X369" s="854"/>
      <c r="Y369" s="855"/>
      <c r="Z369" s="856"/>
      <c r="AA369" s="857"/>
      <c r="AB369" s="861" t="s">
        <v>12</v>
      </c>
      <c r="AC369" s="209"/>
      <c r="AD369" s="854"/>
      <c r="AE369" s="862" t="s">
        <v>369</v>
      </c>
      <c r="AF369" s="862"/>
      <c r="AG369" s="862"/>
      <c r="AH369" s="862"/>
      <c r="AI369" s="862" t="s">
        <v>370</v>
      </c>
      <c r="AJ369" s="862"/>
      <c r="AK369" s="862"/>
      <c r="AL369" s="862"/>
      <c r="AM369" s="862" t="s">
        <v>371</v>
      </c>
      <c r="AN369" s="862"/>
      <c r="AO369" s="862"/>
      <c r="AP369" s="861"/>
      <c r="AQ369" s="861" t="s">
        <v>367</v>
      </c>
      <c r="AR369" s="209"/>
      <c r="AS369" s="209"/>
      <c r="AT369" s="854"/>
      <c r="AU369" s="209" t="s">
        <v>402</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8"/>
      <c r="Z370" s="859"/>
      <c r="AA370" s="860"/>
      <c r="AB370" s="187"/>
      <c r="AC370" s="182"/>
      <c r="AD370" s="183"/>
      <c r="AE370" s="863"/>
      <c r="AF370" s="863"/>
      <c r="AG370" s="863"/>
      <c r="AH370" s="863"/>
      <c r="AI370" s="863"/>
      <c r="AJ370" s="863"/>
      <c r="AK370" s="863"/>
      <c r="AL370" s="863"/>
      <c r="AM370" s="863"/>
      <c r="AN370" s="863"/>
      <c r="AO370" s="863"/>
      <c r="AP370" s="187"/>
      <c r="AQ370" s="864"/>
      <c r="AR370" s="865"/>
      <c r="AS370" s="182" t="s">
        <v>368</v>
      </c>
      <c r="AT370" s="183"/>
      <c r="AU370" s="865"/>
      <c r="AV370" s="865"/>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6" t="s">
        <v>400</v>
      </c>
      <c r="Z371" s="867"/>
      <c r="AA371" s="868"/>
      <c r="AB371" s="191"/>
      <c r="AC371" s="191"/>
      <c r="AD371" s="191"/>
      <c r="AE371" s="192"/>
      <c r="AF371" s="546"/>
      <c r="AG371" s="546"/>
      <c r="AH371" s="546"/>
      <c r="AI371" s="192"/>
      <c r="AJ371" s="546"/>
      <c r="AK371" s="546"/>
      <c r="AL371" s="546"/>
      <c r="AM371" s="192"/>
      <c r="AN371" s="546"/>
      <c r="AO371" s="546"/>
      <c r="AP371" s="546"/>
      <c r="AQ371" s="192"/>
      <c r="AR371" s="546"/>
      <c r="AS371" s="546"/>
      <c r="AT371" s="546"/>
      <c r="AU371" s="192"/>
      <c r="AV371" s="546"/>
      <c r="AW371" s="546"/>
      <c r="AX371" s="851"/>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2"/>
      <c r="AB372" s="211"/>
      <c r="AC372" s="211"/>
      <c r="AD372" s="211"/>
      <c r="AE372" s="192"/>
      <c r="AF372" s="546"/>
      <c r="AG372" s="546"/>
      <c r="AH372" s="546"/>
      <c r="AI372" s="192"/>
      <c r="AJ372" s="546"/>
      <c r="AK372" s="546"/>
      <c r="AL372" s="546"/>
      <c r="AM372" s="192"/>
      <c r="AN372" s="546"/>
      <c r="AO372" s="546"/>
      <c r="AP372" s="546"/>
      <c r="AQ372" s="192"/>
      <c r="AR372" s="546"/>
      <c r="AS372" s="546"/>
      <c r="AT372" s="546"/>
      <c r="AU372" s="192"/>
      <c r="AV372" s="546"/>
      <c r="AW372" s="546"/>
      <c r="AX372" s="851"/>
    </row>
    <row r="373" spans="1:50" ht="22.5" hidden="1" customHeight="1" x14ac:dyDescent="0.15">
      <c r="A373" s="175"/>
      <c r="B373" s="165"/>
      <c r="C373" s="164"/>
      <c r="D373" s="165"/>
      <c r="E373" s="164"/>
      <c r="F373" s="178"/>
      <c r="G373" s="110" t="s">
        <v>403</v>
      </c>
      <c r="H373" s="126"/>
      <c r="I373" s="126"/>
      <c r="J373" s="126"/>
      <c r="K373" s="126"/>
      <c r="L373" s="126"/>
      <c r="M373" s="126"/>
      <c r="N373" s="126"/>
      <c r="O373" s="126"/>
      <c r="P373" s="126"/>
      <c r="Q373" s="126"/>
      <c r="R373" s="126"/>
      <c r="S373" s="126"/>
      <c r="T373" s="126"/>
      <c r="U373" s="126"/>
      <c r="V373" s="126"/>
      <c r="W373" s="126"/>
      <c r="X373" s="180"/>
      <c r="Y373" s="184" t="s">
        <v>401</v>
      </c>
      <c r="Z373" s="184"/>
      <c r="AA373" s="99"/>
      <c r="AB373" s="180"/>
      <c r="AC373" s="185"/>
      <c r="AD373" s="185"/>
      <c r="AE373" s="186" t="s">
        <v>404</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402</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405</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403</v>
      </c>
      <c r="H380" s="126"/>
      <c r="I380" s="126"/>
      <c r="J380" s="126"/>
      <c r="K380" s="126"/>
      <c r="L380" s="126"/>
      <c r="M380" s="126"/>
      <c r="N380" s="126"/>
      <c r="O380" s="126"/>
      <c r="P380" s="126"/>
      <c r="Q380" s="126"/>
      <c r="R380" s="126"/>
      <c r="S380" s="126"/>
      <c r="T380" s="126"/>
      <c r="U380" s="126"/>
      <c r="V380" s="126"/>
      <c r="W380" s="126"/>
      <c r="X380" s="180"/>
      <c r="Y380" s="184" t="s">
        <v>401</v>
      </c>
      <c r="Z380" s="184"/>
      <c r="AA380" s="99"/>
      <c r="AB380" s="180"/>
      <c r="AC380" s="185"/>
      <c r="AD380" s="185"/>
      <c r="AE380" s="186" t="s">
        <v>404</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402</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405</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403</v>
      </c>
      <c r="H387" s="126"/>
      <c r="I387" s="126"/>
      <c r="J387" s="126"/>
      <c r="K387" s="126"/>
      <c r="L387" s="126"/>
      <c r="M387" s="126"/>
      <c r="N387" s="126"/>
      <c r="O387" s="126"/>
      <c r="P387" s="126"/>
      <c r="Q387" s="126"/>
      <c r="R387" s="126"/>
      <c r="S387" s="126"/>
      <c r="T387" s="126"/>
      <c r="U387" s="126"/>
      <c r="V387" s="126"/>
      <c r="W387" s="126"/>
      <c r="X387" s="180"/>
      <c r="Y387" s="184" t="s">
        <v>401</v>
      </c>
      <c r="Z387" s="184"/>
      <c r="AA387" s="99"/>
      <c r="AB387" s="180"/>
      <c r="AC387" s="185"/>
      <c r="AD387" s="185"/>
      <c r="AE387" s="186" t="s">
        <v>404</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402</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405</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403</v>
      </c>
      <c r="H394" s="126"/>
      <c r="I394" s="126"/>
      <c r="J394" s="126"/>
      <c r="K394" s="126"/>
      <c r="L394" s="126"/>
      <c r="M394" s="126"/>
      <c r="N394" s="126"/>
      <c r="O394" s="126"/>
      <c r="P394" s="126"/>
      <c r="Q394" s="126"/>
      <c r="R394" s="126"/>
      <c r="S394" s="126"/>
      <c r="T394" s="126"/>
      <c r="U394" s="126"/>
      <c r="V394" s="126"/>
      <c r="W394" s="126"/>
      <c r="X394" s="180"/>
      <c r="Y394" s="184" t="s">
        <v>401</v>
      </c>
      <c r="Z394" s="184"/>
      <c r="AA394" s="99"/>
      <c r="AB394" s="180"/>
      <c r="AC394" s="185"/>
      <c r="AD394" s="185"/>
      <c r="AE394" s="186" t="s">
        <v>404</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402</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405</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403</v>
      </c>
      <c r="H401" s="126"/>
      <c r="I401" s="126"/>
      <c r="J401" s="126"/>
      <c r="K401" s="126"/>
      <c r="L401" s="126"/>
      <c r="M401" s="126"/>
      <c r="N401" s="126"/>
      <c r="O401" s="126"/>
      <c r="P401" s="126"/>
      <c r="Q401" s="126"/>
      <c r="R401" s="126"/>
      <c r="S401" s="126"/>
      <c r="T401" s="126"/>
      <c r="U401" s="126"/>
      <c r="V401" s="126"/>
      <c r="W401" s="126"/>
      <c r="X401" s="180"/>
      <c r="Y401" s="184" t="s">
        <v>401</v>
      </c>
      <c r="Z401" s="184"/>
      <c r="AA401" s="99"/>
      <c r="AB401" s="180"/>
      <c r="AC401" s="185"/>
      <c r="AD401" s="185"/>
      <c r="AE401" s="186" t="s">
        <v>404</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402</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405</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459</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hidden="1" customHeight="1" x14ac:dyDescent="0.15">
      <c r="A411" s="175"/>
      <c r="B411" s="165"/>
      <c r="C411" s="170" t="s">
        <v>387</v>
      </c>
      <c r="D411" s="171"/>
      <c r="E411" s="147" t="s">
        <v>410</v>
      </c>
      <c r="F411" s="148"/>
      <c r="G411" s="149" t="s">
        <v>406</v>
      </c>
      <c r="H411" s="100"/>
      <c r="I411" s="100"/>
      <c r="J411" s="150"/>
      <c r="K411" s="151"/>
      <c r="L411" s="151"/>
      <c r="M411" s="151"/>
      <c r="N411" s="151"/>
      <c r="O411" s="151"/>
      <c r="P411" s="151"/>
      <c r="Q411" s="151"/>
      <c r="R411" s="151"/>
      <c r="S411" s="151"/>
      <c r="T411" s="152"/>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hidden="1" customHeight="1" x14ac:dyDescent="0.15">
      <c r="A412" s="175"/>
      <c r="B412" s="165"/>
      <c r="C412" s="164"/>
      <c r="D412" s="165"/>
      <c r="E412" s="108" t="s">
        <v>393</v>
      </c>
      <c r="F412" s="109"/>
      <c r="G412" s="110" t="s">
        <v>389</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391</v>
      </c>
      <c r="AF412" s="122"/>
      <c r="AG412" s="122"/>
      <c r="AH412" s="123"/>
      <c r="AI412" s="124" t="s">
        <v>371</v>
      </c>
      <c r="AJ412" s="124"/>
      <c r="AK412" s="124"/>
      <c r="AL412" s="119"/>
      <c r="AM412" s="124" t="s">
        <v>392</v>
      </c>
      <c r="AN412" s="124"/>
      <c r="AO412" s="124"/>
      <c r="AP412" s="119"/>
      <c r="AQ412" s="119" t="s">
        <v>367</v>
      </c>
      <c r="AR412" s="111"/>
      <c r="AS412" s="111"/>
      <c r="AT412" s="112"/>
      <c r="AU412" s="126" t="s">
        <v>262</v>
      </c>
      <c r="AV412" s="126"/>
      <c r="AW412" s="126"/>
      <c r="AX412" s="127"/>
    </row>
    <row r="413" spans="1:50" ht="18.75" hidden="1"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368</v>
      </c>
      <c r="AH413" s="115"/>
      <c r="AI413" s="125"/>
      <c r="AJ413" s="125"/>
      <c r="AK413" s="125"/>
      <c r="AL413" s="120"/>
      <c r="AM413" s="125"/>
      <c r="AN413" s="125"/>
      <c r="AO413" s="125"/>
      <c r="AP413" s="120"/>
      <c r="AQ413" s="129"/>
      <c r="AR413" s="128"/>
      <c r="AS413" s="114" t="s">
        <v>368</v>
      </c>
      <c r="AT413" s="115"/>
      <c r="AU413" s="128"/>
      <c r="AV413" s="128"/>
      <c r="AW413" s="114" t="s">
        <v>313</v>
      </c>
      <c r="AX413" s="130"/>
    </row>
    <row r="414" spans="1:50" ht="22.5" hidden="1" customHeight="1" x14ac:dyDescent="0.15">
      <c r="A414" s="175"/>
      <c r="B414" s="165"/>
      <c r="C414" s="164"/>
      <c r="D414" s="165"/>
      <c r="E414" s="108"/>
      <c r="F414" s="109"/>
      <c r="G414" s="131"/>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hidden="1"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hidden="1"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5"/>
      <c r="B417" s="165"/>
      <c r="C417" s="164"/>
      <c r="D417" s="165"/>
      <c r="E417" s="108" t="s">
        <v>393</v>
      </c>
      <c r="F417" s="109"/>
      <c r="G417" s="110" t="s">
        <v>389</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391</v>
      </c>
      <c r="AF417" s="122"/>
      <c r="AG417" s="122"/>
      <c r="AH417" s="123"/>
      <c r="AI417" s="124" t="s">
        <v>371</v>
      </c>
      <c r="AJ417" s="124"/>
      <c r="AK417" s="124"/>
      <c r="AL417" s="119"/>
      <c r="AM417" s="124" t="s">
        <v>378</v>
      </c>
      <c r="AN417" s="124"/>
      <c r="AO417" s="124"/>
      <c r="AP417" s="119"/>
      <c r="AQ417" s="119" t="s">
        <v>367</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368</v>
      </c>
      <c r="AH418" s="115"/>
      <c r="AI418" s="125"/>
      <c r="AJ418" s="125"/>
      <c r="AK418" s="125"/>
      <c r="AL418" s="120"/>
      <c r="AM418" s="125"/>
      <c r="AN418" s="125"/>
      <c r="AO418" s="125"/>
      <c r="AP418" s="120"/>
      <c r="AQ418" s="129"/>
      <c r="AR418" s="128"/>
      <c r="AS418" s="114" t="s">
        <v>368</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393</v>
      </c>
      <c r="F422" s="109"/>
      <c r="G422" s="110" t="s">
        <v>389</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391</v>
      </c>
      <c r="AF422" s="122"/>
      <c r="AG422" s="122"/>
      <c r="AH422" s="123"/>
      <c r="AI422" s="124" t="s">
        <v>371</v>
      </c>
      <c r="AJ422" s="124"/>
      <c r="AK422" s="124"/>
      <c r="AL422" s="119"/>
      <c r="AM422" s="124" t="s">
        <v>378</v>
      </c>
      <c r="AN422" s="124"/>
      <c r="AO422" s="124"/>
      <c r="AP422" s="119"/>
      <c r="AQ422" s="119" t="s">
        <v>367</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368</v>
      </c>
      <c r="AH423" s="115"/>
      <c r="AI423" s="125"/>
      <c r="AJ423" s="125"/>
      <c r="AK423" s="125"/>
      <c r="AL423" s="120"/>
      <c r="AM423" s="125"/>
      <c r="AN423" s="125"/>
      <c r="AO423" s="125"/>
      <c r="AP423" s="120"/>
      <c r="AQ423" s="129"/>
      <c r="AR423" s="128"/>
      <c r="AS423" s="114" t="s">
        <v>368</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393</v>
      </c>
      <c r="F427" s="109"/>
      <c r="G427" s="110" t="s">
        <v>389</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391</v>
      </c>
      <c r="AF427" s="122"/>
      <c r="AG427" s="122"/>
      <c r="AH427" s="123"/>
      <c r="AI427" s="124" t="s">
        <v>371</v>
      </c>
      <c r="AJ427" s="124"/>
      <c r="AK427" s="124"/>
      <c r="AL427" s="119"/>
      <c r="AM427" s="124" t="s">
        <v>378</v>
      </c>
      <c r="AN427" s="124"/>
      <c r="AO427" s="124"/>
      <c r="AP427" s="119"/>
      <c r="AQ427" s="119" t="s">
        <v>367</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368</v>
      </c>
      <c r="AH428" s="115"/>
      <c r="AI428" s="125"/>
      <c r="AJ428" s="125"/>
      <c r="AK428" s="125"/>
      <c r="AL428" s="120"/>
      <c r="AM428" s="125"/>
      <c r="AN428" s="125"/>
      <c r="AO428" s="125"/>
      <c r="AP428" s="120"/>
      <c r="AQ428" s="129"/>
      <c r="AR428" s="128"/>
      <c r="AS428" s="114" t="s">
        <v>368</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393</v>
      </c>
      <c r="F432" s="109"/>
      <c r="G432" s="110" t="s">
        <v>389</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391</v>
      </c>
      <c r="AF432" s="122"/>
      <c r="AG432" s="122"/>
      <c r="AH432" s="123"/>
      <c r="AI432" s="124" t="s">
        <v>371</v>
      </c>
      <c r="AJ432" s="124"/>
      <c r="AK432" s="124"/>
      <c r="AL432" s="119"/>
      <c r="AM432" s="124" t="s">
        <v>378</v>
      </c>
      <c r="AN432" s="124"/>
      <c r="AO432" s="124"/>
      <c r="AP432" s="119"/>
      <c r="AQ432" s="119" t="s">
        <v>367</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368</v>
      </c>
      <c r="AH433" s="115"/>
      <c r="AI433" s="125"/>
      <c r="AJ433" s="125"/>
      <c r="AK433" s="125"/>
      <c r="AL433" s="120"/>
      <c r="AM433" s="125"/>
      <c r="AN433" s="125"/>
      <c r="AO433" s="125"/>
      <c r="AP433" s="120"/>
      <c r="AQ433" s="129"/>
      <c r="AR433" s="128"/>
      <c r="AS433" s="114" t="s">
        <v>368</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x14ac:dyDescent="0.15">
      <c r="A437" s="175"/>
      <c r="B437" s="165"/>
      <c r="C437" s="164"/>
      <c r="D437" s="165"/>
      <c r="E437" s="108" t="s">
        <v>394</v>
      </c>
      <c r="F437" s="109"/>
      <c r="G437" s="110" t="s">
        <v>390</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391</v>
      </c>
      <c r="AF437" s="122"/>
      <c r="AG437" s="122"/>
      <c r="AH437" s="123"/>
      <c r="AI437" s="124" t="s">
        <v>371</v>
      </c>
      <c r="AJ437" s="124"/>
      <c r="AK437" s="124"/>
      <c r="AL437" s="119"/>
      <c r="AM437" s="124" t="s">
        <v>378</v>
      </c>
      <c r="AN437" s="124"/>
      <c r="AO437" s="124"/>
      <c r="AP437" s="119"/>
      <c r="AQ437" s="119" t="s">
        <v>367</v>
      </c>
      <c r="AR437" s="111"/>
      <c r="AS437" s="111"/>
      <c r="AT437" s="112"/>
      <c r="AU437" s="126" t="s">
        <v>262</v>
      </c>
      <c r="AV437" s="126"/>
      <c r="AW437" s="126"/>
      <c r="AX437" s="127"/>
    </row>
    <row r="438" spans="1:50" ht="18.75" hidden="1"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368</v>
      </c>
      <c r="AH438" s="115"/>
      <c r="AI438" s="125"/>
      <c r="AJ438" s="125"/>
      <c r="AK438" s="125"/>
      <c r="AL438" s="120"/>
      <c r="AM438" s="125"/>
      <c r="AN438" s="125"/>
      <c r="AO438" s="125"/>
      <c r="AP438" s="120"/>
      <c r="AQ438" s="129"/>
      <c r="AR438" s="128"/>
      <c r="AS438" s="114" t="s">
        <v>368</v>
      </c>
      <c r="AT438" s="115"/>
      <c r="AU438" s="128"/>
      <c r="AV438" s="128"/>
      <c r="AW438" s="114" t="s">
        <v>313</v>
      </c>
      <c r="AX438" s="130"/>
    </row>
    <row r="439" spans="1:50" ht="22.5" hidden="1" customHeight="1" x14ac:dyDescent="0.15">
      <c r="A439" s="175"/>
      <c r="B439" s="165"/>
      <c r="C439" s="164"/>
      <c r="D439" s="165"/>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394</v>
      </c>
      <c r="F442" s="109"/>
      <c r="G442" s="110" t="s">
        <v>390</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391</v>
      </c>
      <c r="AF442" s="122"/>
      <c r="AG442" s="122"/>
      <c r="AH442" s="123"/>
      <c r="AI442" s="124" t="s">
        <v>371</v>
      </c>
      <c r="AJ442" s="124"/>
      <c r="AK442" s="124"/>
      <c r="AL442" s="119"/>
      <c r="AM442" s="124" t="s">
        <v>378</v>
      </c>
      <c r="AN442" s="124"/>
      <c r="AO442" s="124"/>
      <c r="AP442" s="119"/>
      <c r="AQ442" s="119" t="s">
        <v>367</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368</v>
      </c>
      <c r="AH443" s="115"/>
      <c r="AI443" s="125"/>
      <c r="AJ443" s="125"/>
      <c r="AK443" s="125"/>
      <c r="AL443" s="120"/>
      <c r="AM443" s="125"/>
      <c r="AN443" s="125"/>
      <c r="AO443" s="125"/>
      <c r="AP443" s="120"/>
      <c r="AQ443" s="129"/>
      <c r="AR443" s="128"/>
      <c r="AS443" s="114" t="s">
        <v>368</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394</v>
      </c>
      <c r="F447" s="109"/>
      <c r="G447" s="110" t="s">
        <v>390</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391</v>
      </c>
      <c r="AF447" s="122"/>
      <c r="AG447" s="122"/>
      <c r="AH447" s="123"/>
      <c r="AI447" s="124" t="s">
        <v>371</v>
      </c>
      <c r="AJ447" s="124"/>
      <c r="AK447" s="124"/>
      <c r="AL447" s="119"/>
      <c r="AM447" s="124" t="s">
        <v>378</v>
      </c>
      <c r="AN447" s="124"/>
      <c r="AO447" s="124"/>
      <c r="AP447" s="119"/>
      <c r="AQ447" s="119" t="s">
        <v>367</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368</v>
      </c>
      <c r="AH448" s="115"/>
      <c r="AI448" s="125"/>
      <c r="AJ448" s="125"/>
      <c r="AK448" s="125"/>
      <c r="AL448" s="120"/>
      <c r="AM448" s="125"/>
      <c r="AN448" s="125"/>
      <c r="AO448" s="125"/>
      <c r="AP448" s="120"/>
      <c r="AQ448" s="129"/>
      <c r="AR448" s="128"/>
      <c r="AS448" s="114" t="s">
        <v>368</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394</v>
      </c>
      <c r="F452" s="109"/>
      <c r="G452" s="110" t="s">
        <v>390</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391</v>
      </c>
      <c r="AF452" s="122"/>
      <c r="AG452" s="122"/>
      <c r="AH452" s="123"/>
      <c r="AI452" s="124" t="s">
        <v>371</v>
      </c>
      <c r="AJ452" s="124"/>
      <c r="AK452" s="124"/>
      <c r="AL452" s="119"/>
      <c r="AM452" s="124" t="s">
        <v>378</v>
      </c>
      <c r="AN452" s="124"/>
      <c r="AO452" s="124"/>
      <c r="AP452" s="119"/>
      <c r="AQ452" s="119" t="s">
        <v>367</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368</v>
      </c>
      <c r="AH453" s="115"/>
      <c r="AI453" s="125"/>
      <c r="AJ453" s="125"/>
      <c r="AK453" s="125"/>
      <c r="AL453" s="120"/>
      <c r="AM453" s="125"/>
      <c r="AN453" s="125"/>
      <c r="AO453" s="125"/>
      <c r="AP453" s="120"/>
      <c r="AQ453" s="129"/>
      <c r="AR453" s="128"/>
      <c r="AS453" s="114" t="s">
        <v>368</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394</v>
      </c>
      <c r="F457" s="109"/>
      <c r="G457" s="110" t="s">
        <v>390</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391</v>
      </c>
      <c r="AF457" s="122"/>
      <c r="AG457" s="122"/>
      <c r="AH457" s="123"/>
      <c r="AI457" s="124" t="s">
        <v>371</v>
      </c>
      <c r="AJ457" s="124"/>
      <c r="AK457" s="124"/>
      <c r="AL457" s="119"/>
      <c r="AM457" s="124" t="s">
        <v>378</v>
      </c>
      <c r="AN457" s="124"/>
      <c r="AO457" s="124"/>
      <c r="AP457" s="119"/>
      <c r="AQ457" s="119" t="s">
        <v>367</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368</v>
      </c>
      <c r="AH458" s="115"/>
      <c r="AI458" s="125"/>
      <c r="AJ458" s="125"/>
      <c r="AK458" s="125"/>
      <c r="AL458" s="120"/>
      <c r="AM458" s="125"/>
      <c r="AN458" s="125"/>
      <c r="AO458" s="125"/>
      <c r="AP458" s="120"/>
      <c r="AQ458" s="129"/>
      <c r="AR458" s="128"/>
      <c r="AS458" s="114" t="s">
        <v>368</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hidden="1" customHeight="1" x14ac:dyDescent="0.15">
      <c r="A462" s="175"/>
      <c r="B462" s="165"/>
      <c r="C462" s="164"/>
      <c r="D462" s="165"/>
      <c r="E462" s="99" t="s">
        <v>415</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hidden="1" customHeight="1" x14ac:dyDescent="0.15">
      <c r="A463" s="175"/>
      <c r="B463" s="165"/>
      <c r="C463" s="164"/>
      <c r="D463" s="165"/>
      <c r="E463" s="102"/>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hidden="1" customHeight="1" x14ac:dyDescent="0.15">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366</v>
      </c>
      <c r="F465" s="148"/>
      <c r="G465" s="149" t="s">
        <v>406</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393</v>
      </c>
      <c r="F466" s="109"/>
      <c r="G466" s="110" t="s">
        <v>389</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391</v>
      </c>
      <c r="AF466" s="122"/>
      <c r="AG466" s="122"/>
      <c r="AH466" s="123"/>
      <c r="AI466" s="124" t="s">
        <v>371</v>
      </c>
      <c r="AJ466" s="124"/>
      <c r="AK466" s="124"/>
      <c r="AL466" s="119"/>
      <c r="AM466" s="124" t="s">
        <v>378</v>
      </c>
      <c r="AN466" s="124"/>
      <c r="AO466" s="124"/>
      <c r="AP466" s="119"/>
      <c r="AQ466" s="119" t="s">
        <v>367</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368</v>
      </c>
      <c r="AH467" s="115"/>
      <c r="AI467" s="125"/>
      <c r="AJ467" s="125"/>
      <c r="AK467" s="125"/>
      <c r="AL467" s="120"/>
      <c r="AM467" s="125"/>
      <c r="AN467" s="125"/>
      <c r="AO467" s="125"/>
      <c r="AP467" s="120"/>
      <c r="AQ467" s="129"/>
      <c r="AR467" s="128"/>
      <c r="AS467" s="114" t="s">
        <v>368</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393</v>
      </c>
      <c r="F471" s="109"/>
      <c r="G471" s="110" t="s">
        <v>389</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391</v>
      </c>
      <c r="AF471" s="122"/>
      <c r="AG471" s="122"/>
      <c r="AH471" s="123"/>
      <c r="AI471" s="124" t="s">
        <v>371</v>
      </c>
      <c r="AJ471" s="124"/>
      <c r="AK471" s="124"/>
      <c r="AL471" s="119"/>
      <c r="AM471" s="124" t="s">
        <v>378</v>
      </c>
      <c r="AN471" s="124"/>
      <c r="AO471" s="124"/>
      <c r="AP471" s="119"/>
      <c r="AQ471" s="119" t="s">
        <v>367</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368</v>
      </c>
      <c r="AH472" s="115"/>
      <c r="AI472" s="125"/>
      <c r="AJ472" s="125"/>
      <c r="AK472" s="125"/>
      <c r="AL472" s="120"/>
      <c r="AM472" s="125"/>
      <c r="AN472" s="125"/>
      <c r="AO472" s="125"/>
      <c r="AP472" s="120"/>
      <c r="AQ472" s="129"/>
      <c r="AR472" s="128"/>
      <c r="AS472" s="114" t="s">
        <v>368</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393</v>
      </c>
      <c r="F476" s="109"/>
      <c r="G476" s="110" t="s">
        <v>389</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391</v>
      </c>
      <c r="AF476" s="122"/>
      <c r="AG476" s="122"/>
      <c r="AH476" s="123"/>
      <c r="AI476" s="124" t="s">
        <v>371</v>
      </c>
      <c r="AJ476" s="124"/>
      <c r="AK476" s="124"/>
      <c r="AL476" s="119"/>
      <c r="AM476" s="124" t="s">
        <v>378</v>
      </c>
      <c r="AN476" s="124"/>
      <c r="AO476" s="124"/>
      <c r="AP476" s="119"/>
      <c r="AQ476" s="119" t="s">
        <v>367</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368</v>
      </c>
      <c r="AH477" s="115"/>
      <c r="AI477" s="125"/>
      <c r="AJ477" s="125"/>
      <c r="AK477" s="125"/>
      <c r="AL477" s="120"/>
      <c r="AM477" s="125"/>
      <c r="AN477" s="125"/>
      <c r="AO477" s="125"/>
      <c r="AP477" s="120"/>
      <c r="AQ477" s="129"/>
      <c r="AR477" s="128"/>
      <c r="AS477" s="114" t="s">
        <v>368</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393</v>
      </c>
      <c r="F481" s="109"/>
      <c r="G481" s="110" t="s">
        <v>389</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391</v>
      </c>
      <c r="AF481" s="122"/>
      <c r="AG481" s="122"/>
      <c r="AH481" s="123"/>
      <c r="AI481" s="124" t="s">
        <v>371</v>
      </c>
      <c r="AJ481" s="124"/>
      <c r="AK481" s="124"/>
      <c r="AL481" s="119"/>
      <c r="AM481" s="124" t="s">
        <v>378</v>
      </c>
      <c r="AN481" s="124"/>
      <c r="AO481" s="124"/>
      <c r="AP481" s="119"/>
      <c r="AQ481" s="119" t="s">
        <v>367</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368</v>
      </c>
      <c r="AH482" s="115"/>
      <c r="AI482" s="125"/>
      <c r="AJ482" s="125"/>
      <c r="AK482" s="125"/>
      <c r="AL482" s="120"/>
      <c r="AM482" s="125"/>
      <c r="AN482" s="125"/>
      <c r="AO482" s="125"/>
      <c r="AP482" s="120"/>
      <c r="AQ482" s="129"/>
      <c r="AR482" s="128"/>
      <c r="AS482" s="114" t="s">
        <v>368</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393</v>
      </c>
      <c r="F486" s="109"/>
      <c r="G486" s="110" t="s">
        <v>389</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391</v>
      </c>
      <c r="AF486" s="122"/>
      <c r="AG486" s="122"/>
      <c r="AH486" s="123"/>
      <c r="AI486" s="124" t="s">
        <v>371</v>
      </c>
      <c r="AJ486" s="124"/>
      <c r="AK486" s="124"/>
      <c r="AL486" s="119"/>
      <c r="AM486" s="124" t="s">
        <v>378</v>
      </c>
      <c r="AN486" s="124"/>
      <c r="AO486" s="124"/>
      <c r="AP486" s="119"/>
      <c r="AQ486" s="119" t="s">
        <v>367</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368</v>
      </c>
      <c r="AH487" s="115"/>
      <c r="AI487" s="125"/>
      <c r="AJ487" s="125"/>
      <c r="AK487" s="125"/>
      <c r="AL487" s="120"/>
      <c r="AM487" s="125"/>
      <c r="AN487" s="125"/>
      <c r="AO487" s="125"/>
      <c r="AP487" s="120"/>
      <c r="AQ487" s="129"/>
      <c r="AR487" s="128"/>
      <c r="AS487" s="114" t="s">
        <v>368</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394</v>
      </c>
      <c r="F491" s="109"/>
      <c r="G491" s="110" t="s">
        <v>390</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391</v>
      </c>
      <c r="AF491" s="122"/>
      <c r="AG491" s="122"/>
      <c r="AH491" s="123"/>
      <c r="AI491" s="124" t="s">
        <v>371</v>
      </c>
      <c r="AJ491" s="124"/>
      <c r="AK491" s="124"/>
      <c r="AL491" s="119"/>
      <c r="AM491" s="124" t="s">
        <v>378</v>
      </c>
      <c r="AN491" s="124"/>
      <c r="AO491" s="124"/>
      <c r="AP491" s="119"/>
      <c r="AQ491" s="119" t="s">
        <v>367</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368</v>
      </c>
      <c r="AH492" s="115"/>
      <c r="AI492" s="125"/>
      <c r="AJ492" s="125"/>
      <c r="AK492" s="125"/>
      <c r="AL492" s="120"/>
      <c r="AM492" s="125"/>
      <c r="AN492" s="125"/>
      <c r="AO492" s="125"/>
      <c r="AP492" s="120"/>
      <c r="AQ492" s="129"/>
      <c r="AR492" s="128"/>
      <c r="AS492" s="114" t="s">
        <v>368</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394</v>
      </c>
      <c r="F496" s="109"/>
      <c r="G496" s="110" t="s">
        <v>390</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391</v>
      </c>
      <c r="AF496" s="122"/>
      <c r="AG496" s="122"/>
      <c r="AH496" s="123"/>
      <c r="AI496" s="124" t="s">
        <v>371</v>
      </c>
      <c r="AJ496" s="124"/>
      <c r="AK496" s="124"/>
      <c r="AL496" s="119"/>
      <c r="AM496" s="124" t="s">
        <v>378</v>
      </c>
      <c r="AN496" s="124"/>
      <c r="AO496" s="124"/>
      <c r="AP496" s="119"/>
      <c r="AQ496" s="119" t="s">
        <v>367</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368</v>
      </c>
      <c r="AH497" s="115"/>
      <c r="AI497" s="125"/>
      <c r="AJ497" s="125"/>
      <c r="AK497" s="125"/>
      <c r="AL497" s="120"/>
      <c r="AM497" s="125"/>
      <c r="AN497" s="125"/>
      <c r="AO497" s="125"/>
      <c r="AP497" s="120"/>
      <c r="AQ497" s="129"/>
      <c r="AR497" s="128"/>
      <c r="AS497" s="114" t="s">
        <v>368</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394</v>
      </c>
      <c r="F501" s="109"/>
      <c r="G501" s="110" t="s">
        <v>390</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391</v>
      </c>
      <c r="AF501" s="122"/>
      <c r="AG501" s="122"/>
      <c r="AH501" s="123"/>
      <c r="AI501" s="124" t="s">
        <v>371</v>
      </c>
      <c r="AJ501" s="124"/>
      <c r="AK501" s="124"/>
      <c r="AL501" s="119"/>
      <c r="AM501" s="124" t="s">
        <v>378</v>
      </c>
      <c r="AN501" s="124"/>
      <c r="AO501" s="124"/>
      <c r="AP501" s="119"/>
      <c r="AQ501" s="119" t="s">
        <v>367</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368</v>
      </c>
      <c r="AH502" s="115"/>
      <c r="AI502" s="125"/>
      <c r="AJ502" s="125"/>
      <c r="AK502" s="125"/>
      <c r="AL502" s="120"/>
      <c r="AM502" s="125"/>
      <c r="AN502" s="125"/>
      <c r="AO502" s="125"/>
      <c r="AP502" s="120"/>
      <c r="AQ502" s="129"/>
      <c r="AR502" s="128"/>
      <c r="AS502" s="114" t="s">
        <v>368</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394</v>
      </c>
      <c r="F506" s="109"/>
      <c r="G506" s="110" t="s">
        <v>390</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391</v>
      </c>
      <c r="AF506" s="122"/>
      <c r="AG506" s="122"/>
      <c r="AH506" s="123"/>
      <c r="AI506" s="124" t="s">
        <v>371</v>
      </c>
      <c r="AJ506" s="124"/>
      <c r="AK506" s="124"/>
      <c r="AL506" s="119"/>
      <c r="AM506" s="124" t="s">
        <v>378</v>
      </c>
      <c r="AN506" s="124"/>
      <c r="AO506" s="124"/>
      <c r="AP506" s="119"/>
      <c r="AQ506" s="119" t="s">
        <v>367</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368</v>
      </c>
      <c r="AH507" s="115"/>
      <c r="AI507" s="125"/>
      <c r="AJ507" s="125"/>
      <c r="AK507" s="125"/>
      <c r="AL507" s="120"/>
      <c r="AM507" s="125"/>
      <c r="AN507" s="125"/>
      <c r="AO507" s="125"/>
      <c r="AP507" s="120"/>
      <c r="AQ507" s="129"/>
      <c r="AR507" s="128"/>
      <c r="AS507" s="114" t="s">
        <v>368</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394</v>
      </c>
      <c r="F511" s="109"/>
      <c r="G511" s="110" t="s">
        <v>390</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391</v>
      </c>
      <c r="AF511" s="122"/>
      <c r="AG511" s="122"/>
      <c r="AH511" s="123"/>
      <c r="AI511" s="124" t="s">
        <v>371</v>
      </c>
      <c r="AJ511" s="124"/>
      <c r="AK511" s="124"/>
      <c r="AL511" s="119"/>
      <c r="AM511" s="124" t="s">
        <v>378</v>
      </c>
      <c r="AN511" s="124"/>
      <c r="AO511" s="124"/>
      <c r="AP511" s="119"/>
      <c r="AQ511" s="119" t="s">
        <v>367</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368</v>
      </c>
      <c r="AH512" s="115"/>
      <c r="AI512" s="125"/>
      <c r="AJ512" s="125"/>
      <c r="AK512" s="125"/>
      <c r="AL512" s="120"/>
      <c r="AM512" s="125"/>
      <c r="AN512" s="125"/>
      <c r="AO512" s="125"/>
      <c r="AP512" s="120"/>
      <c r="AQ512" s="129"/>
      <c r="AR512" s="128"/>
      <c r="AS512" s="114" t="s">
        <v>368</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415</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366</v>
      </c>
      <c r="F519" s="148"/>
      <c r="G519" s="149" t="s">
        <v>406</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393</v>
      </c>
      <c r="F520" s="109"/>
      <c r="G520" s="110" t="s">
        <v>389</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391</v>
      </c>
      <c r="AF520" s="122"/>
      <c r="AG520" s="122"/>
      <c r="AH520" s="123"/>
      <c r="AI520" s="124" t="s">
        <v>371</v>
      </c>
      <c r="AJ520" s="124"/>
      <c r="AK520" s="124"/>
      <c r="AL520" s="119"/>
      <c r="AM520" s="124" t="s">
        <v>378</v>
      </c>
      <c r="AN520" s="124"/>
      <c r="AO520" s="124"/>
      <c r="AP520" s="119"/>
      <c r="AQ520" s="119" t="s">
        <v>367</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368</v>
      </c>
      <c r="AH521" s="115"/>
      <c r="AI521" s="125"/>
      <c r="AJ521" s="125"/>
      <c r="AK521" s="125"/>
      <c r="AL521" s="120"/>
      <c r="AM521" s="125"/>
      <c r="AN521" s="125"/>
      <c r="AO521" s="125"/>
      <c r="AP521" s="120"/>
      <c r="AQ521" s="129"/>
      <c r="AR521" s="128"/>
      <c r="AS521" s="114" t="s">
        <v>368</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393</v>
      </c>
      <c r="F525" s="109"/>
      <c r="G525" s="110" t="s">
        <v>389</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391</v>
      </c>
      <c r="AF525" s="122"/>
      <c r="AG525" s="122"/>
      <c r="AH525" s="123"/>
      <c r="AI525" s="124" t="s">
        <v>371</v>
      </c>
      <c r="AJ525" s="124"/>
      <c r="AK525" s="124"/>
      <c r="AL525" s="119"/>
      <c r="AM525" s="124" t="s">
        <v>378</v>
      </c>
      <c r="AN525" s="124"/>
      <c r="AO525" s="124"/>
      <c r="AP525" s="119"/>
      <c r="AQ525" s="119" t="s">
        <v>367</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368</v>
      </c>
      <c r="AH526" s="115"/>
      <c r="AI526" s="125"/>
      <c r="AJ526" s="125"/>
      <c r="AK526" s="125"/>
      <c r="AL526" s="120"/>
      <c r="AM526" s="125"/>
      <c r="AN526" s="125"/>
      <c r="AO526" s="125"/>
      <c r="AP526" s="120"/>
      <c r="AQ526" s="129"/>
      <c r="AR526" s="128"/>
      <c r="AS526" s="114" t="s">
        <v>368</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393</v>
      </c>
      <c r="F530" s="109"/>
      <c r="G530" s="110" t="s">
        <v>389</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391</v>
      </c>
      <c r="AF530" s="122"/>
      <c r="AG530" s="122"/>
      <c r="AH530" s="123"/>
      <c r="AI530" s="124" t="s">
        <v>371</v>
      </c>
      <c r="AJ530" s="124"/>
      <c r="AK530" s="124"/>
      <c r="AL530" s="119"/>
      <c r="AM530" s="124" t="s">
        <v>378</v>
      </c>
      <c r="AN530" s="124"/>
      <c r="AO530" s="124"/>
      <c r="AP530" s="119"/>
      <c r="AQ530" s="119" t="s">
        <v>367</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368</v>
      </c>
      <c r="AH531" s="115"/>
      <c r="AI531" s="125"/>
      <c r="AJ531" s="125"/>
      <c r="AK531" s="125"/>
      <c r="AL531" s="120"/>
      <c r="AM531" s="125"/>
      <c r="AN531" s="125"/>
      <c r="AO531" s="125"/>
      <c r="AP531" s="120"/>
      <c r="AQ531" s="129"/>
      <c r="AR531" s="128"/>
      <c r="AS531" s="114" t="s">
        <v>368</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393</v>
      </c>
      <c r="F535" s="109"/>
      <c r="G535" s="110" t="s">
        <v>389</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391</v>
      </c>
      <c r="AF535" s="122"/>
      <c r="AG535" s="122"/>
      <c r="AH535" s="123"/>
      <c r="AI535" s="124" t="s">
        <v>371</v>
      </c>
      <c r="AJ535" s="124"/>
      <c r="AK535" s="124"/>
      <c r="AL535" s="119"/>
      <c r="AM535" s="124" t="s">
        <v>378</v>
      </c>
      <c r="AN535" s="124"/>
      <c r="AO535" s="124"/>
      <c r="AP535" s="119"/>
      <c r="AQ535" s="119" t="s">
        <v>367</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368</v>
      </c>
      <c r="AH536" s="115"/>
      <c r="AI536" s="125"/>
      <c r="AJ536" s="125"/>
      <c r="AK536" s="125"/>
      <c r="AL536" s="120"/>
      <c r="AM536" s="125"/>
      <c r="AN536" s="125"/>
      <c r="AO536" s="125"/>
      <c r="AP536" s="120"/>
      <c r="AQ536" s="129"/>
      <c r="AR536" s="128"/>
      <c r="AS536" s="114" t="s">
        <v>368</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393</v>
      </c>
      <c r="F540" s="109"/>
      <c r="G540" s="110" t="s">
        <v>389</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391</v>
      </c>
      <c r="AF540" s="122"/>
      <c r="AG540" s="122"/>
      <c r="AH540" s="123"/>
      <c r="AI540" s="124" t="s">
        <v>371</v>
      </c>
      <c r="AJ540" s="124"/>
      <c r="AK540" s="124"/>
      <c r="AL540" s="119"/>
      <c r="AM540" s="124" t="s">
        <v>378</v>
      </c>
      <c r="AN540" s="124"/>
      <c r="AO540" s="124"/>
      <c r="AP540" s="119"/>
      <c r="AQ540" s="119" t="s">
        <v>367</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368</v>
      </c>
      <c r="AH541" s="115"/>
      <c r="AI541" s="125"/>
      <c r="AJ541" s="125"/>
      <c r="AK541" s="125"/>
      <c r="AL541" s="120"/>
      <c r="AM541" s="125"/>
      <c r="AN541" s="125"/>
      <c r="AO541" s="125"/>
      <c r="AP541" s="120"/>
      <c r="AQ541" s="129"/>
      <c r="AR541" s="128"/>
      <c r="AS541" s="114" t="s">
        <v>368</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394</v>
      </c>
      <c r="F545" s="109"/>
      <c r="G545" s="110" t="s">
        <v>390</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391</v>
      </c>
      <c r="AF545" s="122"/>
      <c r="AG545" s="122"/>
      <c r="AH545" s="123"/>
      <c r="AI545" s="124" t="s">
        <v>371</v>
      </c>
      <c r="AJ545" s="124"/>
      <c r="AK545" s="124"/>
      <c r="AL545" s="119"/>
      <c r="AM545" s="124" t="s">
        <v>378</v>
      </c>
      <c r="AN545" s="124"/>
      <c r="AO545" s="124"/>
      <c r="AP545" s="119"/>
      <c r="AQ545" s="119" t="s">
        <v>367</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368</v>
      </c>
      <c r="AH546" s="115"/>
      <c r="AI546" s="125"/>
      <c r="AJ546" s="125"/>
      <c r="AK546" s="125"/>
      <c r="AL546" s="120"/>
      <c r="AM546" s="125"/>
      <c r="AN546" s="125"/>
      <c r="AO546" s="125"/>
      <c r="AP546" s="120"/>
      <c r="AQ546" s="129"/>
      <c r="AR546" s="128"/>
      <c r="AS546" s="114" t="s">
        <v>368</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394</v>
      </c>
      <c r="F550" s="109"/>
      <c r="G550" s="110" t="s">
        <v>390</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391</v>
      </c>
      <c r="AF550" s="122"/>
      <c r="AG550" s="122"/>
      <c r="AH550" s="123"/>
      <c r="AI550" s="124" t="s">
        <v>371</v>
      </c>
      <c r="AJ550" s="124"/>
      <c r="AK550" s="124"/>
      <c r="AL550" s="119"/>
      <c r="AM550" s="124" t="s">
        <v>378</v>
      </c>
      <c r="AN550" s="124"/>
      <c r="AO550" s="124"/>
      <c r="AP550" s="119"/>
      <c r="AQ550" s="119" t="s">
        <v>367</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368</v>
      </c>
      <c r="AH551" s="115"/>
      <c r="AI551" s="125"/>
      <c r="AJ551" s="125"/>
      <c r="AK551" s="125"/>
      <c r="AL551" s="120"/>
      <c r="AM551" s="125"/>
      <c r="AN551" s="125"/>
      <c r="AO551" s="125"/>
      <c r="AP551" s="120"/>
      <c r="AQ551" s="129"/>
      <c r="AR551" s="128"/>
      <c r="AS551" s="114" t="s">
        <v>368</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394</v>
      </c>
      <c r="F555" s="109"/>
      <c r="G555" s="110" t="s">
        <v>390</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391</v>
      </c>
      <c r="AF555" s="122"/>
      <c r="AG555" s="122"/>
      <c r="AH555" s="123"/>
      <c r="AI555" s="124" t="s">
        <v>371</v>
      </c>
      <c r="AJ555" s="124"/>
      <c r="AK555" s="124"/>
      <c r="AL555" s="119"/>
      <c r="AM555" s="124" t="s">
        <v>378</v>
      </c>
      <c r="AN555" s="124"/>
      <c r="AO555" s="124"/>
      <c r="AP555" s="119"/>
      <c r="AQ555" s="119" t="s">
        <v>367</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368</v>
      </c>
      <c r="AH556" s="115"/>
      <c r="AI556" s="125"/>
      <c r="AJ556" s="125"/>
      <c r="AK556" s="125"/>
      <c r="AL556" s="120"/>
      <c r="AM556" s="125"/>
      <c r="AN556" s="125"/>
      <c r="AO556" s="125"/>
      <c r="AP556" s="120"/>
      <c r="AQ556" s="129"/>
      <c r="AR556" s="128"/>
      <c r="AS556" s="114" t="s">
        <v>368</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394</v>
      </c>
      <c r="F560" s="109"/>
      <c r="G560" s="110" t="s">
        <v>390</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391</v>
      </c>
      <c r="AF560" s="122"/>
      <c r="AG560" s="122"/>
      <c r="AH560" s="123"/>
      <c r="AI560" s="124" t="s">
        <v>371</v>
      </c>
      <c r="AJ560" s="124"/>
      <c r="AK560" s="124"/>
      <c r="AL560" s="119"/>
      <c r="AM560" s="124" t="s">
        <v>378</v>
      </c>
      <c r="AN560" s="124"/>
      <c r="AO560" s="124"/>
      <c r="AP560" s="119"/>
      <c r="AQ560" s="119" t="s">
        <v>367</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368</v>
      </c>
      <c r="AH561" s="115"/>
      <c r="AI561" s="125"/>
      <c r="AJ561" s="125"/>
      <c r="AK561" s="125"/>
      <c r="AL561" s="120"/>
      <c r="AM561" s="125"/>
      <c r="AN561" s="125"/>
      <c r="AO561" s="125"/>
      <c r="AP561" s="120"/>
      <c r="AQ561" s="129"/>
      <c r="AR561" s="128"/>
      <c r="AS561" s="114" t="s">
        <v>368</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394</v>
      </c>
      <c r="F565" s="109"/>
      <c r="G565" s="110" t="s">
        <v>390</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391</v>
      </c>
      <c r="AF565" s="122"/>
      <c r="AG565" s="122"/>
      <c r="AH565" s="123"/>
      <c r="AI565" s="124" t="s">
        <v>371</v>
      </c>
      <c r="AJ565" s="124"/>
      <c r="AK565" s="124"/>
      <c r="AL565" s="119"/>
      <c r="AM565" s="124" t="s">
        <v>378</v>
      </c>
      <c r="AN565" s="124"/>
      <c r="AO565" s="124"/>
      <c r="AP565" s="119"/>
      <c r="AQ565" s="119" t="s">
        <v>367</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368</v>
      </c>
      <c r="AH566" s="115"/>
      <c r="AI566" s="125"/>
      <c r="AJ566" s="125"/>
      <c r="AK566" s="125"/>
      <c r="AL566" s="120"/>
      <c r="AM566" s="125"/>
      <c r="AN566" s="125"/>
      <c r="AO566" s="125"/>
      <c r="AP566" s="120"/>
      <c r="AQ566" s="129"/>
      <c r="AR566" s="128"/>
      <c r="AS566" s="114" t="s">
        <v>368</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415</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366</v>
      </c>
      <c r="F573" s="148"/>
      <c r="G573" s="149" t="s">
        <v>406</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393</v>
      </c>
      <c r="F574" s="109"/>
      <c r="G574" s="110" t="s">
        <v>389</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391</v>
      </c>
      <c r="AF574" s="122"/>
      <c r="AG574" s="122"/>
      <c r="AH574" s="123"/>
      <c r="AI574" s="124" t="s">
        <v>371</v>
      </c>
      <c r="AJ574" s="124"/>
      <c r="AK574" s="124"/>
      <c r="AL574" s="119"/>
      <c r="AM574" s="124" t="s">
        <v>378</v>
      </c>
      <c r="AN574" s="124"/>
      <c r="AO574" s="124"/>
      <c r="AP574" s="119"/>
      <c r="AQ574" s="119" t="s">
        <v>367</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368</v>
      </c>
      <c r="AH575" s="115"/>
      <c r="AI575" s="125"/>
      <c r="AJ575" s="125"/>
      <c r="AK575" s="125"/>
      <c r="AL575" s="120"/>
      <c r="AM575" s="125"/>
      <c r="AN575" s="125"/>
      <c r="AO575" s="125"/>
      <c r="AP575" s="120"/>
      <c r="AQ575" s="129"/>
      <c r="AR575" s="128"/>
      <c r="AS575" s="114" t="s">
        <v>368</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393</v>
      </c>
      <c r="F579" s="109"/>
      <c r="G579" s="110" t="s">
        <v>389</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391</v>
      </c>
      <c r="AF579" s="122"/>
      <c r="AG579" s="122"/>
      <c r="AH579" s="123"/>
      <c r="AI579" s="124" t="s">
        <v>371</v>
      </c>
      <c r="AJ579" s="124"/>
      <c r="AK579" s="124"/>
      <c r="AL579" s="119"/>
      <c r="AM579" s="124" t="s">
        <v>378</v>
      </c>
      <c r="AN579" s="124"/>
      <c r="AO579" s="124"/>
      <c r="AP579" s="119"/>
      <c r="AQ579" s="119" t="s">
        <v>367</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368</v>
      </c>
      <c r="AH580" s="115"/>
      <c r="AI580" s="125"/>
      <c r="AJ580" s="125"/>
      <c r="AK580" s="125"/>
      <c r="AL580" s="120"/>
      <c r="AM580" s="125"/>
      <c r="AN580" s="125"/>
      <c r="AO580" s="125"/>
      <c r="AP580" s="120"/>
      <c r="AQ580" s="129"/>
      <c r="AR580" s="128"/>
      <c r="AS580" s="114" t="s">
        <v>368</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393</v>
      </c>
      <c r="F584" s="109"/>
      <c r="G584" s="110" t="s">
        <v>389</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391</v>
      </c>
      <c r="AF584" s="122"/>
      <c r="AG584" s="122"/>
      <c r="AH584" s="123"/>
      <c r="AI584" s="124" t="s">
        <v>371</v>
      </c>
      <c r="AJ584" s="124"/>
      <c r="AK584" s="124"/>
      <c r="AL584" s="119"/>
      <c r="AM584" s="124" t="s">
        <v>378</v>
      </c>
      <c r="AN584" s="124"/>
      <c r="AO584" s="124"/>
      <c r="AP584" s="119"/>
      <c r="AQ584" s="119" t="s">
        <v>367</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368</v>
      </c>
      <c r="AH585" s="115"/>
      <c r="AI585" s="125"/>
      <c r="AJ585" s="125"/>
      <c r="AK585" s="125"/>
      <c r="AL585" s="120"/>
      <c r="AM585" s="125"/>
      <c r="AN585" s="125"/>
      <c r="AO585" s="125"/>
      <c r="AP585" s="120"/>
      <c r="AQ585" s="129"/>
      <c r="AR585" s="128"/>
      <c r="AS585" s="114" t="s">
        <v>368</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393</v>
      </c>
      <c r="F589" s="109"/>
      <c r="G589" s="110" t="s">
        <v>389</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391</v>
      </c>
      <c r="AF589" s="122"/>
      <c r="AG589" s="122"/>
      <c r="AH589" s="123"/>
      <c r="AI589" s="124" t="s">
        <v>371</v>
      </c>
      <c r="AJ589" s="124"/>
      <c r="AK589" s="124"/>
      <c r="AL589" s="119"/>
      <c r="AM589" s="124" t="s">
        <v>378</v>
      </c>
      <c r="AN589" s="124"/>
      <c r="AO589" s="124"/>
      <c r="AP589" s="119"/>
      <c r="AQ589" s="119" t="s">
        <v>367</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368</v>
      </c>
      <c r="AH590" s="115"/>
      <c r="AI590" s="125"/>
      <c r="AJ590" s="125"/>
      <c r="AK590" s="125"/>
      <c r="AL590" s="120"/>
      <c r="AM590" s="125"/>
      <c r="AN590" s="125"/>
      <c r="AO590" s="125"/>
      <c r="AP590" s="120"/>
      <c r="AQ590" s="129"/>
      <c r="AR590" s="128"/>
      <c r="AS590" s="114" t="s">
        <v>368</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393</v>
      </c>
      <c r="F594" s="109"/>
      <c r="G594" s="110" t="s">
        <v>389</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391</v>
      </c>
      <c r="AF594" s="122"/>
      <c r="AG594" s="122"/>
      <c r="AH594" s="123"/>
      <c r="AI594" s="124" t="s">
        <v>371</v>
      </c>
      <c r="AJ594" s="124"/>
      <c r="AK594" s="124"/>
      <c r="AL594" s="119"/>
      <c r="AM594" s="124" t="s">
        <v>378</v>
      </c>
      <c r="AN594" s="124"/>
      <c r="AO594" s="124"/>
      <c r="AP594" s="119"/>
      <c r="AQ594" s="119" t="s">
        <v>367</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368</v>
      </c>
      <c r="AH595" s="115"/>
      <c r="AI595" s="125"/>
      <c r="AJ595" s="125"/>
      <c r="AK595" s="125"/>
      <c r="AL595" s="120"/>
      <c r="AM595" s="125"/>
      <c r="AN595" s="125"/>
      <c r="AO595" s="125"/>
      <c r="AP595" s="120"/>
      <c r="AQ595" s="129"/>
      <c r="AR595" s="128"/>
      <c r="AS595" s="114" t="s">
        <v>368</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394</v>
      </c>
      <c r="F599" s="109"/>
      <c r="G599" s="110" t="s">
        <v>390</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391</v>
      </c>
      <c r="AF599" s="122"/>
      <c r="AG599" s="122"/>
      <c r="AH599" s="123"/>
      <c r="AI599" s="124" t="s">
        <v>371</v>
      </c>
      <c r="AJ599" s="124"/>
      <c r="AK599" s="124"/>
      <c r="AL599" s="119"/>
      <c r="AM599" s="124" t="s">
        <v>378</v>
      </c>
      <c r="AN599" s="124"/>
      <c r="AO599" s="124"/>
      <c r="AP599" s="119"/>
      <c r="AQ599" s="119" t="s">
        <v>367</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368</v>
      </c>
      <c r="AH600" s="115"/>
      <c r="AI600" s="125"/>
      <c r="AJ600" s="125"/>
      <c r="AK600" s="125"/>
      <c r="AL600" s="120"/>
      <c r="AM600" s="125"/>
      <c r="AN600" s="125"/>
      <c r="AO600" s="125"/>
      <c r="AP600" s="120"/>
      <c r="AQ600" s="129"/>
      <c r="AR600" s="128"/>
      <c r="AS600" s="114" t="s">
        <v>368</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394</v>
      </c>
      <c r="F604" s="109"/>
      <c r="G604" s="110" t="s">
        <v>390</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391</v>
      </c>
      <c r="AF604" s="122"/>
      <c r="AG604" s="122"/>
      <c r="AH604" s="123"/>
      <c r="AI604" s="124" t="s">
        <v>371</v>
      </c>
      <c r="AJ604" s="124"/>
      <c r="AK604" s="124"/>
      <c r="AL604" s="119"/>
      <c r="AM604" s="124" t="s">
        <v>378</v>
      </c>
      <c r="AN604" s="124"/>
      <c r="AO604" s="124"/>
      <c r="AP604" s="119"/>
      <c r="AQ604" s="119" t="s">
        <v>367</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368</v>
      </c>
      <c r="AH605" s="115"/>
      <c r="AI605" s="125"/>
      <c r="AJ605" s="125"/>
      <c r="AK605" s="125"/>
      <c r="AL605" s="120"/>
      <c r="AM605" s="125"/>
      <c r="AN605" s="125"/>
      <c r="AO605" s="125"/>
      <c r="AP605" s="120"/>
      <c r="AQ605" s="129"/>
      <c r="AR605" s="128"/>
      <c r="AS605" s="114" t="s">
        <v>368</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394</v>
      </c>
      <c r="F609" s="109"/>
      <c r="G609" s="110" t="s">
        <v>390</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391</v>
      </c>
      <c r="AF609" s="122"/>
      <c r="AG609" s="122"/>
      <c r="AH609" s="123"/>
      <c r="AI609" s="124" t="s">
        <v>371</v>
      </c>
      <c r="AJ609" s="124"/>
      <c r="AK609" s="124"/>
      <c r="AL609" s="119"/>
      <c r="AM609" s="124" t="s">
        <v>378</v>
      </c>
      <c r="AN609" s="124"/>
      <c r="AO609" s="124"/>
      <c r="AP609" s="119"/>
      <c r="AQ609" s="119" t="s">
        <v>367</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368</v>
      </c>
      <c r="AH610" s="115"/>
      <c r="AI610" s="125"/>
      <c r="AJ610" s="125"/>
      <c r="AK610" s="125"/>
      <c r="AL610" s="120"/>
      <c r="AM610" s="125"/>
      <c r="AN610" s="125"/>
      <c r="AO610" s="125"/>
      <c r="AP610" s="120"/>
      <c r="AQ610" s="129"/>
      <c r="AR610" s="128"/>
      <c r="AS610" s="114" t="s">
        <v>368</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394</v>
      </c>
      <c r="F614" s="109"/>
      <c r="G614" s="110" t="s">
        <v>390</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391</v>
      </c>
      <c r="AF614" s="122"/>
      <c r="AG614" s="122"/>
      <c r="AH614" s="123"/>
      <c r="AI614" s="124" t="s">
        <v>371</v>
      </c>
      <c r="AJ614" s="124"/>
      <c r="AK614" s="124"/>
      <c r="AL614" s="119"/>
      <c r="AM614" s="124" t="s">
        <v>378</v>
      </c>
      <c r="AN614" s="124"/>
      <c r="AO614" s="124"/>
      <c r="AP614" s="119"/>
      <c r="AQ614" s="119" t="s">
        <v>367</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368</v>
      </c>
      <c r="AH615" s="115"/>
      <c r="AI615" s="125"/>
      <c r="AJ615" s="125"/>
      <c r="AK615" s="125"/>
      <c r="AL615" s="120"/>
      <c r="AM615" s="125"/>
      <c r="AN615" s="125"/>
      <c r="AO615" s="125"/>
      <c r="AP615" s="120"/>
      <c r="AQ615" s="129"/>
      <c r="AR615" s="128"/>
      <c r="AS615" s="114" t="s">
        <v>368</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394</v>
      </c>
      <c r="F619" s="109"/>
      <c r="G619" s="110" t="s">
        <v>390</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391</v>
      </c>
      <c r="AF619" s="122"/>
      <c r="AG619" s="122"/>
      <c r="AH619" s="123"/>
      <c r="AI619" s="124" t="s">
        <v>371</v>
      </c>
      <c r="AJ619" s="124"/>
      <c r="AK619" s="124"/>
      <c r="AL619" s="119"/>
      <c r="AM619" s="124" t="s">
        <v>378</v>
      </c>
      <c r="AN619" s="124"/>
      <c r="AO619" s="124"/>
      <c r="AP619" s="119"/>
      <c r="AQ619" s="119" t="s">
        <v>367</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368</v>
      </c>
      <c r="AH620" s="115"/>
      <c r="AI620" s="125"/>
      <c r="AJ620" s="125"/>
      <c r="AK620" s="125"/>
      <c r="AL620" s="120"/>
      <c r="AM620" s="125"/>
      <c r="AN620" s="125"/>
      <c r="AO620" s="125"/>
      <c r="AP620" s="120"/>
      <c r="AQ620" s="129"/>
      <c r="AR620" s="128"/>
      <c r="AS620" s="114" t="s">
        <v>368</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415</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366</v>
      </c>
      <c r="F627" s="148"/>
      <c r="G627" s="149" t="s">
        <v>406</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393</v>
      </c>
      <c r="F628" s="109"/>
      <c r="G628" s="110" t="s">
        <v>389</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391</v>
      </c>
      <c r="AF628" s="122"/>
      <c r="AG628" s="122"/>
      <c r="AH628" s="123"/>
      <c r="AI628" s="124" t="s">
        <v>371</v>
      </c>
      <c r="AJ628" s="124"/>
      <c r="AK628" s="124"/>
      <c r="AL628" s="119"/>
      <c r="AM628" s="124" t="s">
        <v>378</v>
      </c>
      <c r="AN628" s="124"/>
      <c r="AO628" s="124"/>
      <c r="AP628" s="119"/>
      <c r="AQ628" s="119" t="s">
        <v>367</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368</v>
      </c>
      <c r="AH629" s="115"/>
      <c r="AI629" s="125"/>
      <c r="AJ629" s="125"/>
      <c r="AK629" s="125"/>
      <c r="AL629" s="120"/>
      <c r="AM629" s="125"/>
      <c r="AN629" s="125"/>
      <c r="AO629" s="125"/>
      <c r="AP629" s="120"/>
      <c r="AQ629" s="129"/>
      <c r="AR629" s="128"/>
      <c r="AS629" s="114" t="s">
        <v>368</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393</v>
      </c>
      <c r="F633" s="109"/>
      <c r="G633" s="110" t="s">
        <v>389</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391</v>
      </c>
      <c r="AF633" s="122"/>
      <c r="AG633" s="122"/>
      <c r="AH633" s="123"/>
      <c r="AI633" s="124" t="s">
        <v>371</v>
      </c>
      <c r="AJ633" s="124"/>
      <c r="AK633" s="124"/>
      <c r="AL633" s="119"/>
      <c r="AM633" s="124" t="s">
        <v>378</v>
      </c>
      <c r="AN633" s="124"/>
      <c r="AO633" s="124"/>
      <c r="AP633" s="119"/>
      <c r="AQ633" s="119" t="s">
        <v>367</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368</v>
      </c>
      <c r="AH634" s="115"/>
      <c r="AI634" s="125"/>
      <c r="AJ634" s="125"/>
      <c r="AK634" s="125"/>
      <c r="AL634" s="120"/>
      <c r="AM634" s="125"/>
      <c r="AN634" s="125"/>
      <c r="AO634" s="125"/>
      <c r="AP634" s="120"/>
      <c r="AQ634" s="129"/>
      <c r="AR634" s="128"/>
      <c r="AS634" s="114" t="s">
        <v>368</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393</v>
      </c>
      <c r="F638" s="109"/>
      <c r="G638" s="110" t="s">
        <v>389</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391</v>
      </c>
      <c r="AF638" s="122"/>
      <c r="AG638" s="122"/>
      <c r="AH638" s="123"/>
      <c r="AI638" s="124" t="s">
        <v>371</v>
      </c>
      <c r="AJ638" s="124"/>
      <c r="AK638" s="124"/>
      <c r="AL638" s="119"/>
      <c r="AM638" s="124" t="s">
        <v>378</v>
      </c>
      <c r="AN638" s="124"/>
      <c r="AO638" s="124"/>
      <c r="AP638" s="119"/>
      <c r="AQ638" s="119" t="s">
        <v>367</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368</v>
      </c>
      <c r="AH639" s="115"/>
      <c r="AI639" s="125"/>
      <c r="AJ639" s="125"/>
      <c r="AK639" s="125"/>
      <c r="AL639" s="120"/>
      <c r="AM639" s="125"/>
      <c r="AN639" s="125"/>
      <c r="AO639" s="125"/>
      <c r="AP639" s="120"/>
      <c r="AQ639" s="129"/>
      <c r="AR639" s="128"/>
      <c r="AS639" s="114" t="s">
        <v>368</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393</v>
      </c>
      <c r="F643" s="109"/>
      <c r="G643" s="110" t="s">
        <v>389</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391</v>
      </c>
      <c r="AF643" s="122"/>
      <c r="AG643" s="122"/>
      <c r="AH643" s="123"/>
      <c r="AI643" s="124" t="s">
        <v>371</v>
      </c>
      <c r="AJ643" s="124"/>
      <c r="AK643" s="124"/>
      <c r="AL643" s="119"/>
      <c r="AM643" s="124" t="s">
        <v>378</v>
      </c>
      <c r="AN643" s="124"/>
      <c r="AO643" s="124"/>
      <c r="AP643" s="119"/>
      <c r="AQ643" s="119" t="s">
        <v>367</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368</v>
      </c>
      <c r="AH644" s="115"/>
      <c r="AI644" s="125"/>
      <c r="AJ644" s="125"/>
      <c r="AK644" s="125"/>
      <c r="AL644" s="120"/>
      <c r="AM644" s="125"/>
      <c r="AN644" s="125"/>
      <c r="AO644" s="125"/>
      <c r="AP644" s="120"/>
      <c r="AQ644" s="129"/>
      <c r="AR644" s="128"/>
      <c r="AS644" s="114" t="s">
        <v>368</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393</v>
      </c>
      <c r="F648" s="109"/>
      <c r="G648" s="110" t="s">
        <v>389</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391</v>
      </c>
      <c r="AF648" s="122"/>
      <c r="AG648" s="122"/>
      <c r="AH648" s="123"/>
      <c r="AI648" s="124" t="s">
        <v>371</v>
      </c>
      <c r="AJ648" s="124"/>
      <c r="AK648" s="124"/>
      <c r="AL648" s="119"/>
      <c r="AM648" s="124" t="s">
        <v>378</v>
      </c>
      <c r="AN648" s="124"/>
      <c r="AO648" s="124"/>
      <c r="AP648" s="119"/>
      <c r="AQ648" s="119" t="s">
        <v>367</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368</v>
      </c>
      <c r="AH649" s="115"/>
      <c r="AI649" s="125"/>
      <c r="AJ649" s="125"/>
      <c r="AK649" s="125"/>
      <c r="AL649" s="120"/>
      <c r="AM649" s="125"/>
      <c r="AN649" s="125"/>
      <c r="AO649" s="125"/>
      <c r="AP649" s="120"/>
      <c r="AQ649" s="129"/>
      <c r="AR649" s="128"/>
      <c r="AS649" s="114" t="s">
        <v>368</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394</v>
      </c>
      <c r="F653" s="109"/>
      <c r="G653" s="110" t="s">
        <v>390</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391</v>
      </c>
      <c r="AF653" s="122"/>
      <c r="AG653" s="122"/>
      <c r="AH653" s="123"/>
      <c r="AI653" s="124" t="s">
        <v>371</v>
      </c>
      <c r="AJ653" s="124"/>
      <c r="AK653" s="124"/>
      <c r="AL653" s="119"/>
      <c r="AM653" s="124" t="s">
        <v>378</v>
      </c>
      <c r="AN653" s="124"/>
      <c r="AO653" s="124"/>
      <c r="AP653" s="119"/>
      <c r="AQ653" s="119" t="s">
        <v>367</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368</v>
      </c>
      <c r="AH654" s="115"/>
      <c r="AI654" s="125"/>
      <c r="AJ654" s="125"/>
      <c r="AK654" s="125"/>
      <c r="AL654" s="120"/>
      <c r="AM654" s="125"/>
      <c r="AN654" s="125"/>
      <c r="AO654" s="125"/>
      <c r="AP654" s="120"/>
      <c r="AQ654" s="129"/>
      <c r="AR654" s="128"/>
      <c r="AS654" s="114" t="s">
        <v>368</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394</v>
      </c>
      <c r="F658" s="109"/>
      <c r="G658" s="110" t="s">
        <v>390</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391</v>
      </c>
      <c r="AF658" s="122"/>
      <c r="AG658" s="122"/>
      <c r="AH658" s="123"/>
      <c r="AI658" s="124" t="s">
        <v>371</v>
      </c>
      <c r="AJ658" s="124"/>
      <c r="AK658" s="124"/>
      <c r="AL658" s="119"/>
      <c r="AM658" s="124" t="s">
        <v>378</v>
      </c>
      <c r="AN658" s="124"/>
      <c r="AO658" s="124"/>
      <c r="AP658" s="119"/>
      <c r="AQ658" s="119" t="s">
        <v>367</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368</v>
      </c>
      <c r="AH659" s="115"/>
      <c r="AI659" s="125"/>
      <c r="AJ659" s="125"/>
      <c r="AK659" s="125"/>
      <c r="AL659" s="120"/>
      <c r="AM659" s="125"/>
      <c r="AN659" s="125"/>
      <c r="AO659" s="125"/>
      <c r="AP659" s="120"/>
      <c r="AQ659" s="129"/>
      <c r="AR659" s="128"/>
      <c r="AS659" s="114" t="s">
        <v>368</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394</v>
      </c>
      <c r="F663" s="109"/>
      <c r="G663" s="110" t="s">
        <v>390</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391</v>
      </c>
      <c r="AF663" s="122"/>
      <c r="AG663" s="122"/>
      <c r="AH663" s="123"/>
      <c r="AI663" s="124" t="s">
        <v>371</v>
      </c>
      <c r="AJ663" s="124"/>
      <c r="AK663" s="124"/>
      <c r="AL663" s="119"/>
      <c r="AM663" s="124" t="s">
        <v>378</v>
      </c>
      <c r="AN663" s="124"/>
      <c r="AO663" s="124"/>
      <c r="AP663" s="119"/>
      <c r="AQ663" s="119" t="s">
        <v>367</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368</v>
      </c>
      <c r="AH664" s="115"/>
      <c r="AI664" s="125"/>
      <c r="AJ664" s="125"/>
      <c r="AK664" s="125"/>
      <c r="AL664" s="120"/>
      <c r="AM664" s="125"/>
      <c r="AN664" s="125"/>
      <c r="AO664" s="125"/>
      <c r="AP664" s="120"/>
      <c r="AQ664" s="129"/>
      <c r="AR664" s="128"/>
      <c r="AS664" s="114" t="s">
        <v>368</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394</v>
      </c>
      <c r="F668" s="109"/>
      <c r="G668" s="110" t="s">
        <v>390</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391</v>
      </c>
      <c r="AF668" s="122"/>
      <c r="AG668" s="122"/>
      <c r="AH668" s="123"/>
      <c r="AI668" s="124" t="s">
        <v>371</v>
      </c>
      <c r="AJ668" s="124"/>
      <c r="AK668" s="124"/>
      <c r="AL668" s="119"/>
      <c r="AM668" s="124" t="s">
        <v>378</v>
      </c>
      <c r="AN668" s="124"/>
      <c r="AO668" s="124"/>
      <c r="AP668" s="119"/>
      <c r="AQ668" s="119" t="s">
        <v>367</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368</v>
      </c>
      <c r="AH669" s="115"/>
      <c r="AI669" s="125"/>
      <c r="AJ669" s="125"/>
      <c r="AK669" s="125"/>
      <c r="AL669" s="120"/>
      <c r="AM669" s="125"/>
      <c r="AN669" s="125"/>
      <c r="AO669" s="125"/>
      <c r="AP669" s="120"/>
      <c r="AQ669" s="129"/>
      <c r="AR669" s="128"/>
      <c r="AS669" s="114" t="s">
        <v>368</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394</v>
      </c>
      <c r="F673" s="109"/>
      <c r="G673" s="110" t="s">
        <v>390</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391</v>
      </c>
      <c r="AF673" s="122"/>
      <c r="AG673" s="122"/>
      <c r="AH673" s="123"/>
      <c r="AI673" s="124" t="s">
        <v>371</v>
      </c>
      <c r="AJ673" s="124"/>
      <c r="AK673" s="124"/>
      <c r="AL673" s="119"/>
      <c r="AM673" s="124" t="s">
        <v>378</v>
      </c>
      <c r="AN673" s="124"/>
      <c r="AO673" s="124"/>
      <c r="AP673" s="119"/>
      <c r="AQ673" s="119" t="s">
        <v>367</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368</v>
      </c>
      <c r="AH674" s="115"/>
      <c r="AI674" s="125"/>
      <c r="AJ674" s="125"/>
      <c r="AK674" s="125"/>
      <c r="AL674" s="120"/>
      <c r="AM674" s="125"/>
      <c r="AN674" s="125"/>
      <c r="AO674" s="125"/>
      <c r="AP674" s="120"/>
      <c r="AQ674" s="129"/>
      <c r="AR674" s="128"/>
      <c r="AS674" s="114" t="s">
        <v>368</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415</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37"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38"/>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46.5" customHeight="1" x14ac:dyDescent="0.15">
      <c r="A683" s="508" t="s">
        <v>269</v>
      </c>
      <c r="B683" s="509"/>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2" t="s">
        <v>513</v>
      </c>
      <c r="AE683" s="843"/>
      <c r="AF683" s="843"/>
      <c r="AG683" s="839" t="s">
        <v>622</v>
      </c>
      <c r="AH683" s="840"/>
      <c r="AI683" s="840"/>
      <c r="AJ683" s="840"/>
      <c r="AK683" s="840"/>
      <c r="AL683" s="840"/>
      <c r="AM683" s="840"/>
      <c r="AN683" s="840"/>
      <c r="AO683" s="840"/>
      <c r="AP683" s="840"/>
      <c r="AQ683" s="840"/>
      <c r="AR683" s="840"/>
      <c r="AS683" s="840"/>
      <c r="AT683" s="840"/>
      <c r="AU683" s="840"/>
      <c r="AV683" s="840"/>
      <c r="AW683" s="840"/>
      <c r="AX683" s="841"/>
    </row>
    <row r="684" spans="1:50" ht="48.75" customHeight="1" x14ac:dyDescent="0.15">
      <c r="A684" s="510"/>
      <c r="B684" s="511"/>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1" t="s">
        <v>513</v>
      </c>
      <c r="AE684" s="582"/>
      <c r="AF684" s="582"/>
      <c r="AG684" s="583" t="s">
        <v>537</v>
      </c>
      <c r="AH684" s="584"/>
      <c r="AI684" s="584"/>
      <c r="AJ684" s="584"/>
      <c r="AK684" s="584"/>
      <c r="AL684" s="584"/>
      <c r="AM684" s="584"/>
      <c r="AN684" s="584"/>
      <c r="AO684" s="584"/>
      <c r="AP684" s="584"/>
      <c r="AQ684" s="584"/>
      <c r="AR684" s="584"/>
      <c r="AS684" s="584"/>
      <c r="AT684" s="584"/>
      <c r="AU684" s="584"/>
      <c r="AV684" s="584"/>
      <c r="AW684" s="584"/>
      <c r="AX684" s="585"/>
    </row>
    <row r="685" spans="1:50" ht="51.75" customHeight="1" x14ac:dyDescent="0.15">
      <c r="A685" s="512"/>
      <c r="B685" s="513"/>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1" t="s">
        <v>513</v>
      </c>
      <c r="AE685" s="592"/>
      <c r="AF685" s="592"/>
      <c r="AG685" s="660" t="s">
        <v>538</v>
      </c>
      <c r="AH685" s="134"/>
      <c r="AI685" s="134"/>
      <c r="AJ685" s="134"/>
      <c r="AK685" s="134"/>
      <c r="AL685" s="134"/>
      <c r="AM685" s="134"/>
      <c r="AN685" s="134"/>
      <c r="AO685" s="134"/>
      <c r="AP685" s="134"/>
      <c r="AQ685" s="134"/>
      <c r="AR685" s="134"/>
      <c r="AS685" s="134"/>
      <c r="AT685" s="134"/>
      <c r="AU685" s="134"/>
      <c r="AV685" s="134"/>
      <c r="AW685" s="134"/>
      <c r="AX685" s="661"/>
    </row>
    <row r="686" spans="1:50" ht="19.350000000000001" customHeight="1" x14ac:dyDescent="0.15">
      <c r="A686" s="565" t="s">
        <v>44</v>
      </c>
      <c r="B686" s="740"/>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87" t="s">
        <v>536</v>
      </c>
      <c r="AE686" s="788"/>
      <c r="AF686" s="788"/>
      <c r="AG686" s="102" t="s">
        <v>539</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5"/>
      <c r="B687" s="741"/>
      <c r="C687" s="558"/>
      <c r="D687" s="559"/>
      <c r="E687" s="593" t="s">
        <v>486</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585</v>
      </c>
      <c r="AE687" s="582"/>
      <c r="AF687" s="715"/>
      <c r="AG687" s="660"/>
      <c r="AH687" s="134"/>
      <c r="AI687" s="134"/>
      <c r="AJ687" s="134"/>
      <c r="AK687" s="134"/>
      <c r="AL687" s="134"/>
      <c r="AM687" s="134"/>
      <c r="AN687" s="134"/>
      <c r="AO687" s="134"/>
      <c r="AP687" s="134"/>
      <c r="AQ687" s="134"/>
      <c r="AR687" s="134"/>
      <c r="AS687" s="134"/>
      <c r="AT687" s="134"/>
      <c r="AU687" s="134"/>
      <c r="AV687" s="134"/>
      <c r="AW687" s="134"/>
      <c r="AX687" s="661"/>
    </row>
    <row r="688" spans="1:50" ht="52.5" customHeight="1" x14ac:dyDescent="0.15">
      <c r="A688" s="625"/>
      <c r="B688" s="741"/>
      <c r="C688" s="560"/>
      <c r="D688" s="561"/>
      <c r="E688" s="596" t="s">
        <v>487</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586</v>
      </c>
      <c r="AE688" s="590"/>
      <c r="AF688" s="590"/>
      <c r="AG688" s="660"/>
      <c r="AH688" s="134"/>
      <c r="AI688" s="134"/>
      <c r="AJ688" s="134"/>
      <c r="AK688" s="134"/>
      <c r="AL688" s="134"/>
      <c r="AM688" s="134"/>
      <c r="AN688" s="134"/>
      <c r="AO688" s="134"/>
      <c r="AP688" s="134"/>
      <c r="AQ688" s="134"/>
      <c r="AR688" s="134"/>
      <c r="AS688" s="134"/>
      <c r="AT688" s="134"/>
      <c r="AU688" s="134"/>
      <c r="AV688" s="134"/>
      <c r="AW688" s="134"/>
      <c r="AX688" s="661"/>
    </row>
    <row r="689" spans="1:64" ht="41.25" customHeight="1" x14ac:dyDescent="0.15">
      <c r="A689" s="625"/>
      <c r="B689" s="626"/>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6" t="s">
        <v>513</v>
      </c>
      <c r="AE689" s="587"/>
      <c r="AF689" s="587"/>
      <c r="AG689" s="505" t="s">
        <v>540</v>
      </c>
      <c r="AH689" s="506"/>
      <c r="AI689" s="506"/>
      <c r="AJ689" s="506"/>
      <c r="AK689" s="506"/>
      <c r="AL689" s="506"/>
      <c r="AM689" s="506"/>
      <c r="AN689" s="506"/>
      <c r="AO689" s="506"/>
      <c r="AP689" s="506"/>
      <c r="AQ689" s="506"/>
      <c r="AR689" s="506"/>
      <c r="AS689" s="506"/>
      <c r="AT689" s="506"/>
      <c r="AU689" s="506"/>
      <c r="AV689" s="506"/>
      <c r="AW689" s="506"/>
      <c r="AX689" s="507"/>
    </row>
    <row r="690" spans="1:64" ht="47.25" customHeight="1" x14ac:dyDescent="0.15">
      <c r="A690" s="625"/>
      <c r="B690" s="626"/>
      <c r="C690" s="548"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1" t="s">
        <v>513</v>
      </c>
      <c r="AE690" s="582"/>
      <c r="AF690" s="582"/>
      <c r="AG690" s="583" t="s">
        <v>541</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5"/>
      <c r="B691" s="626"/>
      <c r="C691" s="548"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1" t="s">
        <v>542</v>
      </c>
      <c r="AE691" s="582"/>
      <c r="AF691" s="582"/>
      <c r="AG691" s="583" t="s">
        <v>543</v>
      </c>
      <c r="AH691" s="584"/>
      <c r="AI691" s="584"/>
      <c r="AJ691" s="584"/>
      <c r="AK691" s="584"/>
      <c r="AL691" s="584"/>
      <c r="AM691" s="584"/>
      <c r="AN691" s="584"/>
      <c r="AO691" s="584"/>
      <c r="AP691" s="584"/>
      <c r="AQ691" s="584"/>
      <c r="AR691" s="584"/>
      <c r="AS691" s="584"/>
      <c r="AT691" s="584"/>
      <c r="AU691" s="584"/>
      <c r="AV691" s="584"/>
      <c r="AW691" s="584"/>
      <c r="AX691" s="585"/>
    </row>
    <row r="692" spans="1:64" ht="33" customHeight="1" x14ac:dyDescent="0.15">
      <c r="A692" s="625"/>
      <c r="B692" s="626"/>
      <c r="C692" s="548"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9"/>
      <c r="AD692" s="581" t="s">
        <v>513</v>
      </c>
      <c r="AE692" s="582"/>
      <c r="AF692" s="582"/>
      <c r="AG692" s="583" t="s">
        <v>544</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5"/>
      <c r="B693" s="626"/>
      <c r="C693" s="548"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9"/>
      <c r="AD693" s="591" t="s">
        <v>542</v>
      </c>
      <c r="AE693" s="592"/>
      <c r="AF693" s="592"/>
      <c r="AG693" s="553" t="s">
        <v>627</v>
      </c>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30.75" customHeight="1" x14ac:dyDescent="0.15">
      <c r="A694" s="627"/>
      <c r="B694" s="628"/>
      <c r="C694" s="742" t="s">
        <v>494</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50" t="s">
        <v>513</v>
      </c>
      <c r="AE694" s="551"/>
      <c r="AF694" s="552"/>
      <c r="AG694" s="571" t="s">
        <v>623</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53.25" customHeight="1" x14ac:dyDescent="0.15">
      <c r="A695" s="565" t="s">
        <v>45</v>
      </c>
      <c r="B695" s="624"/>
      <c r="C695" s="629" t="s">
        <v>495</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513</v>
      </c>
      <c r="AE695" s="587"/>
      <c r="AF695" s="588"/>
      <c r="AG695" s="505" t="s">
        <v>545</v>
      </c>
      <c r="AH695" s="506"/>
      <c r="AI695" s="506"/>
      <c r="AJ695" s="506"/>
      <c r="AK695" s="506"/>
      <c r="AL695" s="506"/>
      <c r="AM695" s="506"/>
      <c r="AN695" s="506"/>
      <c r="AO695" s="506"/>
      <c r="AP695" s="506"/>
      <c r="AQ695" s="506"/>
      <c r="AR695" s="506"/>
      <c r="AS695" s="506"/>
      <c r="AT695" s="506"/>
      <c r="AU695" s="506"/>
      <c r="AV695" s="506"/>
      <c r="AW695" s="506"/>
      <c r="AX695" s="507"/>
    </row>
    <row r="696" spans="1:64" ht="36.75" customHeight="1" x14ac:dyDescent="0.15">
      <c r="A696" s="625"/>
      <c r="B696" s="626"/>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29" t="s">
        <v>513</v>
      </c>
      <c r="AE696" s="730"/>
      <c r="AF696" s="730"/>
      <c r="AG696" s="583" t="s">
        <v>546</v>
      </c>
      <c r="AH696" s="584"/>
      <c r="AI696" s="584"/>
      <c r="AJ696" s="584"/>
      <c r="AK696" s="584"/>
      <c r="AL696" s="584"/>
      <c r="AM696" s="584"/>
      <c r="AN696" s="584"/>
      <c r="AO696" s="584"/>
      <c r="AP696" s="584"/>
      <c r="AQ696" s="584"/>
      <c r="AR696" s="584"/>
      <c r="AS696" s="584"/>
      <c r="AT696" s="584"/>
      <c r="AU696" s="584"/>
      <c r="AV696" s="584"/>
      <c r="AW696" s="584"/>
      <c r="AX696" s="585"/>
    </row>
    <row r="697" spans="1:64" ht="18" customHeight="1" x14ac:dyDescent="0.15">
      <c r="A697" s="625"/>
      <c r="B697" s="626"/>
      <c r="C697" s="548" t="s">
        <v>395</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1" t="s">
        <v>513</v>
      </c>
      <c r="AE697" s="582"/>
      <c r="AF697" s="582"/>
      <c r="AG697" s="583" t="s">
        <v>547</v>
      </c>
      <c r="AH697" s="584"/>
      <c r="AI697" s="584"/>
      <c r="AJ697" s="584"/>
      <c r="AK697" s="584"/>
      <c r="AL697" s="584"/>
      <c r="AM697" s="584"/>
      <c r="AN697" s="584"/>
      <c r="AO697" s="584"/>
      <c r="AP697" s="584"/>
      <c r="AQ697" s="584"/>
      <c r="AR697" s="584"/>
      <c r="AS697" s="584"/>
      <c r="AT697" s="584"/>
      <c r="AU697" s="584"/>
      <c r="AV697" s="584"/>
      <c r="AW697" s="584"/>
      <c r="AX697" s="585"/>
    </row>
    <row r="698" spans="1:64" ht="81" customHeight="1" x14ac:dyDescent="0.15">
      <c r="A698" s="627"/>
      <c r="B698" s="628"/>
      <c r="C698" s="548"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1" t="s">
        <v>536</v>
      </c>
      <c r="AE698" s="582"/>
      <c r="AF698" s="582"/>
      <c r="AG698" s="105" t="s">
        <v>631</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6" t="s">
        <v>65</v>
      </c>
      <c r="B699" s="617"/>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21"/>
      <c r="AD699" s="586" t="s">
        <v>542</v>
      </c>
      <c r="AE699" s="587"/>
      <c r="AF699" s="587"/>
      <c r="AG699" s="102" t="s">
        <v>634</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70" t="s">
        <v>29</v>
      </c>
      <c r="U700" s="614"/>
      <c r="V700" s="614"/>
      <c r="W700" s="614"/>
      <c r="X700" s="614"/>
      <c r="Y700" s="614"/>
      <c r="Z700" s="614"/>
      <c r="AA700" s="614"/>
      <c r="AB700" s="614"/>
      <c r="AC700" s="614"/>
      <c r="AD700" s="614"/>
      <c r="AE700" s="614"/>
      <c r="AF700" s="771"/>
      <c r="AG700" s="660"/>
      <c r="AH700" s="134"/>
      <c r="AI700" s="134"/>
      <c r="AJ700" s="134"/>
      <c r="AK700" s="134"/>
      <c r="AL700" s="134"/>
      <c r="AM700" s="134"/>
      <c r="AN700" s="134"/>
      <c r="AO700" s="134"/>
      <c r="AP700" s="134"/>
      <c r="AQ700" s="134"/>
      <c r="AR700" s="134"/>
      <c r="AS700" s="134"/>
      <c r="AT700" s="134"/>
      <c r="AU700" s="134"/>
      <c r="AV700" s="134"/>
      <c r="AW700" s="134"/>
      <c r="AX700" s="661"/>
    </row>
    <row r="701" spans="1:64" ht="26.25" customHeight="1" x14ac:dyDescent="0.15">
      <c r="A701" s="618"/>
      <c r="B701" s="619"/>
      <c r="C701" s="748" t="s">
        <v>535</v>
      </c>
      <c r="D701" s="749"/>
      <c r="E701" s="749"/>
      <c r="F701" s="749"/>
      <c r="G701" s="749"/>
      <c r="H701" s="749"/>
      <c r="I701" s="749"/>
      <c r="J701" s="749"/>
      <c r="K701" s="749"/>
      <c r="L701" s="749"/>
      <c r="M701" s="749"/>
      <c r="N701" s="749"/>
      <c r="O701" s="750"/>
      <c r="P701" s="574" t="s">
        <v>549</v>
      </c>
      <c r="Q701" s="574"/>
      <c r="R701" s="574"/>
      <c r="S701" s="575"/>
      <c r="T701" s="622" t="s">
        <v>550</v>
      </c>
      <c r="U701" s="584"/>
      <c r="V701" s="584"/>
      <c r="W701" s="584"/>
      <c r="X701" s="584"/>
      <c r="Y701" s="584"/>
      <c r="Z701" s="584"/>
      <c r="AA701" s="584"/>
      <c r="AB701" s="584"/>
      <c r="AC701" s="584"/>
      <c r="AD701" s="584"/>
      <c r="AE701" s="584"/>
      <c r="AF701" s="623"/>
      <c r="AG701" s="660"/>
      <c r="AH701" s="134"/>
      <c r="AI701" s="134"/>
      <c r="AJ701" s="134"/>
      <c r="AK701" s="134"/>
      <c r="AL701" s="134"/>
      <c r="AM701" s="134"/>
      <c r="AN701" s="134"/>
      <c r="AO701" s="134"/>
      <c r="AP701" s="134"/>
      <c r="AQ701" s="134"/>
      <c r="AR701" s="134"/>
      <c r="AS701" s="134"/>
      <c r="AT701" s="134"/>
      <c r="AU701" s="134"/>
      <c r="AV701" s="134"/>
      <c r="AW701" s="134"/>
      <c r="AX701" s="661"/>
    </row>
    <row r="702" spans="1:64" ht="26.25" customHeight="1" x14ac:dyDescent="0.15">
      <c r="A702" s="618"/>
      <c r="B702" s="619"/>
      <c r="C702" s="748" t="s">
        <v>548</v>
      </c>
      <c r="D702" s="749"/>
      <c r="E702" s="749"/>
      <c r="F702" s="749"/>
      <c r="G702" s="749"/>
      <c r="H702" s="749"/>
      <c r="I702" s="749"/>
      <c r="J702" s="749"/>
      <c r="K702" s="749"/>
      <c r="L702" s="749"/>
      <c r="M702" s="749"/>
      <c r="N702" s="749"/>
      <c r="O702" s="750"/>
      <c r="P702" s="574" t="s">
        <v>520</v>
      </c>
      <c r="Q702" s="574"/>
      <c r="R702" s="574"/>
      <c r="S702" s="575"/>
      <c r="T702" s="622" t="s">
        <v>550</v>
      </c>
      <c r="U702" s="584"/>
      <c r="V702" s="584"/>
      <c r="W702" s="584"/>
      <c r="X702" s="584"/>
      <c r="Y702" s="584"/>
      <c r="Z702" s="584"/>
      <c r="AA702" s="584"/>
      <c r="AB702" s="584"/>
      <c r="AC702" s="584"/>
      <c r="AD702" s="584"/>
      <c r="AE702" s="584"/>
      <c r="AF702" s="623"/>
      <c r="AG702" s="660"/>
      <c r="AH702" s="134"/>
      <c r="AI702" s="134"/>
      <c r="AJ702" s="134"/>
      <c r="AK702" s="134"/>
      <c r="AL702" s="134"/>
      <c r="AM702" s="134"/>
      <c r="AN702" s="134"/>
      <c r="AO702" s="134"/>
      <c r="AP702" s="134"/>
      <c r="AQ702" s="134"/>
      <c r="AR702" s="134"/>
      <c r="AS702" s="134"/>
      <c r="AT702" s="134"/>
      <c r="AU702" s="134"/>
      <c r="AV702" s="134"/>
      <c r="AW702" s="134"/>
      <c r="AX702" s="661"/>
    </row>
    <row r="703" spans="1:64" ht="26.25" customHeight="1" x14ac:dyDescent="0.15">
      <c r="A703" s="618"/>
      <c r="B703" s="619"/>
      <c r="C703" s="748" t="s">
        <v>549</v>
      </c>
      <c r="D703" s="749"/>
      <c r="E703" s="749"/>
      <c r="F703" s="749"/>
      <c r="G703" s="749"/>
      <c r="H703" s="749"/>
      <c r="I703" s="749"/>
      <c r="J703" s="749"/>
      <c r="K703" s="749"/>
      <c r="L703" s="749"/>
      <c r="M703" s="749"/>
      <c r="N703" s="749"/>
      <c r="O703" s="750"/>
      <c r="P703" s="574" t="s">
        <v>548</v>
      </c>
      <c r="Q703" s="574"/>
      <c r="R703" s="574"/>
      <c r="S703" s="575"/>
      <c r="T703" s="622" t="s">
        <v>550</v>
      </c>
      <c r="U703" s="584"/>
      <c r="V703" s="584"/>
      <c r="W703" s="584"/>
      <c r="X703" s="584"/>
      <c r="Y703" s="584"/>
      <c r="Z703" s="584"/>
      <c r="AA703" s="584"/>
      <c r="AB703" s="584"/>
      <c r="AC703" s="584"/>
      <c r="AD703" s="584"/>
      <c r="AE703" s="584"/>
      <c r="AF703" s="623"/>
      <c r="AG703" s="660"/>
      <c r="AH703" s="134"/>
      <c r="AI703" s="134"/>
      <c r="AJ703" s="134"/>
      <c r="AK703" s="134"/>
      <c r="AL703" s="134"/>
      <c r="AM703" s="134"/>
      <c r="AN703" s="134"/>
      <c r="AO703" s="134"/>
      <c r="AP703" s="134"/>
      <c r="AQ703" s="134"/>
      <c r="AR703" s="134"/>
      <c r="AS703" s="134"/>
      <c r="AT703" s="134"/>
      <c r="AU703" s="134"/>
      <c r="AV703" s="134"/>
      <c r="AW703" s="134"/>
      <c r="AX703" s="661"/>
    </row>
    <row r="704" spans="1:64" ht="26.25" customHeight="1" x14ac:dyDescent="0.15">
      <c r="A704" s="618"/>
      <c r="B704" s="619"/>
      <c r="C704" s="748" t="s">
        <v>520</v>
      </c>
      <c r="D704" s="749"/>
      <c r="E704" s="749"/>
      <c r="F704" s="749"/>
      <c r="G704" s="749"/>
      <c r="H704" s="749"/>
      <c r="I704" s="749"/>
      <c r="J704" s="749"/>
      <c r="K704" s="749"/>
      <c r="L704" s="749"/>
      <c r="M704" s="749"/>
      <c r="N704" s="749"/>
      <c r="O704" s="750"/>
      <c r="P704" s="574" t="s">
        <v>550</v>
      </c>
      <c r="Q704" s="574"/>
      <c r="R704" s="574"/>
      <c r="S704" s="575"/>
      <c r="T704" s="622" t="s">
        <v>550</v>
      </c>
      <c r="U704" s="584"/>
      <c r="V704" s="584"/>
      <c r="W704" s="584"/>
      <c r="X704" s="584"/>
      <c r="Y704" s="584"/>
      <c r="Z704" s="584"/>
      <c r="AA704" s="584"/>
      <c r="AB704" s="584"/>
      <c r="AC704" s="584"/>
      <c r="AD704" s="584"/>
      <c r="AE704" s="584"/>
      <c r="AF704" s="623"/>
      <c r="AG704" s="660"/>
      <c r="AH704" s="134"/>
      <c r="AI704" s="134"/>
      <c r="AJ704" s="134"/>
      <c r="AK704" s="134"/>
      <c r="AL704" s="134"/>
      <c r="AM704" s="134"/>
      <c r="AN704" s="134"/>
      <c r="AO704" s="134"/>
      <c r="AP704" s="134"/>
      <c r="AQ704" s="134"/>
      <c r="AR704" s="134"/>
      <c r="AS704" s="134"/>
      <c r="AT704" s="134"/>
      <c r="AU704" s="134"/>
      <c r="AV704" s="134"/>
      <c r="AW704" s="134"/>
      <c r="AX704" s="661"/>
    </row>
    <row r="705" spans="1:50" ht="26.25" customHeight="1" x14ac:dyDescent="0.15">
      <c r="A705" s="620"/>
      <c r="B705" s="621"/>
      <c r="C705" s="755" t="s">
        <v>520</v>
      </c>
      <c r="D705" s="756"/>
      <c r="E705" s="756"/>
      <c r="F705" s="756"/>
      <c r="G705" s="756"/>
      <c r="H705" s="756"/>
      <c r="I705" s="756"/>
      <c r="J705" s="756"/>
      <c r="K705" s="756"/>
      <c r="L705" s="756"/>
      <c r="M705" s="756"/>
      <c r="N705" s="756"/>
      <c r="O705" s="757"/>
      <c r="P705" s="768" t="s">
        <v>520</v>
      </c>
      <c r="Q705" s="768"/>
      <c r="R705" s="768"/>
      <c r="S705" s="769"/>
      <c r="T705" s="772" t="s">
        <v>535</v>
      </c>
      <c r="U705" s="572"/>
      <c r="V705" s="572"/>
      <c r="W705" s="572"/>
      <c r="X705" s="572"/>
      <c r="Y705" s="572"/>
      <c r="Z705" s="572"/>
      <c r="AA705" s="572"/>
      <c r="AB705" s="572"/>
      <c r="AC705" s="572"/>
      <c r="AD705" s="572"/>
      <c r="AE705" s="572"/>
      <c r="AF705" s="773"/>
      <c r="AG705" s="105"/>
      <c r="AH705" s="106"/>
      <c r="AI705" s="106"/>
      <c r="AJ705" s="106"/>
      <c r="AK705" s="106"/>
      <c r="AL705" s="106"/>
      <c r="AM705" s="106"/>
      <c r="AN705" s="106"/>
      <c r="AO705" s="106"/>
      <c r="AP705" s="106"/>
      <c r="AQ705" s="106"/>
      <c r="AR705" s="106"/>
      <c r="AS705" s="106"/>
      <c r="AT705" s="106"/>
      <c r="AU705" s="106"/>
      <c r="AV705" s="106"/>
      <c r="AW705" s="106"/>
      <c r="AX705" s="107"/>
    </row>
    <row r="706" spans="1:50" ht="96.75" customHeight="1" x14ac:dyDescent="0.15">
      <c r="A706" s="565" t="s">
        <v>54</v>
      </c>
      <c r="B706" s="566"/>
      <c r="C706" s="280" t="s">
        <v>60</v>
      </c>
      <c r="D706" s="751"/>
      <c r="E706" s="751"/>
      <c r="F706" s="752"/>
      <c r="G706" s="766" t="s">
        <v>632</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3.75" customHeight="1" thickBot="1" x14ac:dyDescent="0.2">
      <c r="A707" s="567"/>
      <c r="B707" s="568"/>
      <c r="C707" s="761" t="s">
        <v>64</v>
      </c>
      <c r="D707" s="762"/>
      <c r="E707" s="762"/>
      <c r="F707" s="763"/>
      <c r="G707" s="764" t="s">
        <v>628</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120" customHeight="1" thickBot="1" x14ac:dyDescent="0.2">
      <c r="A709" s="736"/>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562"/>
      <c r="B711" s="563"/>
      <c r="C711" s="563"/>
      <c r="D711" s="563"/>
      <c r="E711" s="564"/>
      <c r="F711" s="605"/>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customHeight="1" thickBot="1" x14ac:dyDescent="0.2">
      <c r="A713" s="717"/>
      <c r="B713" s="718"/>
      <c r="C713" s="718"/>
      <c r="D713" s="718"/>
      <c r="E713" s="719"/>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599"/>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9" t="s">
        <v>461</v>
      </c>
      <c r="B717" s="301"/>
      <c r="C717" s="301"/>
      <c r="D717" s="301"/>
      <c r="E717" s="301"/>
      <c r="F717" s="301"/>
      <c r="G717" s="720">
        <v>737</v>
      </c>
      <c r="H717" s="720"/>
      <c r="I717" s="720"/>
      <c r="J717" s="720"/>
      <c r="K717" s="720"/>
      <c r="L717" s="720"/>
      <c r="M717" s="720"/>
      <c r="N717" s="720"/>
      <c r="O717" s="720"/>
      <c r="P717" s="720"/>
      <c r="Q717" s="301" t="s">
        <v>373</v>
      </c>
      <c r="R717" s="301"/>
      <c r="S717" s="301"/>
      <c r="T717" s="301"/>
      <c r="U717" s="301"/>
      <c r="V717" s="301"/>
      <c r="W717" s="720">
        <v>644</v>
      </c>
      <c r="X717" s="720"/>
      <c r="Y717" s="720"/>
      <c r="Z717" s="720"/>
      <c r="AA717" s="720"/>
      <c r="AB717" s="720"/>
      <c r="AC717" s="720"/>
      <c r="AD717" s="720"/>
      <c r="AE717" s="720"/>
      <c r="AF717" s="720"/>
      <c r="AG717" s="301" t="s">
        <v>374</v>
      </c>
      <c r="AH717" s="301"/>
      <c r="AI717" s="301"/>
      <c r="AJ717" s="301"/>
      <c r="AK717" s="301"/>
      <c r="AL717" s="301"/>
      <c r="AM717" s="720">
        <v>353</v>
      </c>
      <c r="AN717" s="720"/>
      <c r="AO717" s="720"/>
      <c r="AP717" s="720"/>
      <c r="AQ717" s="720"/>
      <c r="AR717" s="720"/>
      <c r="AS717" s="720"/>
      <c r="AT717" s="720"/>
      <c r="AU717" s="720"/>
      <c r="AV717" s="720"/>
      <c r="AW717" s="60"/>
      <c r="AX717" s="61"/>
    </row>
    <row r="718" spans="1:50" ht="19.899999999999999" customHeight="1" thickBot="1" x14ac:dyDescent="0.2">
      <c r="A718" s="716" t="s">
        <v>375</v>
      </c>
      <c r="B718" s="659"/>
      <c r="C718" s="659"/>
      <c r="D718" s="659"/>
      <c r="E718" s="659"/>
      <c r="F718" s="659"/>
      <c r="G718" s="777">
        <v>105</v>
      </c>
      <c r="H718" s="777"/>
      <c r="I718" s="777"/>
      <c r="J718" s="777"/>
      <c r="K718" s="777"/>
      <c r="L718" s="777"/>
      <c r="M718" s="777"/>
      <c r="N718" s="777"/>
      <c r="O718" s="777"/>
      <c r="P718" s="777"/>
      <c r="Q718" s="659" t="s">
        <v>376</v>
      </c>
      <c r="R718" s="659"/>
      <c r="S718" s="659"/>
      <c r="T718" s="659"/>
      <c r="U718" s="659"/>
      <c r="V718" s="659"/>
      <c r="W718" s="657" t="s">
        <v>551</v>
      </c>
      <c r="X718" s="658"/>
      <c r="Y718" s="658"/>
      <c r="Z718" s="658"/>
      <c r="AA718" s="658"/>
      <c r="AB718" s="658"/>
      <c r="AC718" s="658"/>
      <c r="AD718" s="658"/>
      <c r="AE718" s="658"/>
      <c r="AF718" s="658"/>
      <c r="AG718" s="659" t="s">
        <v>377</v>
      </c>
      <c r="AH718" s="659"/>
      <c r="AI718" s="659"/>
      <c r="AJ718" s="659"/>
      <c r="AK718" s="659"/>
      <c r="AL718" s="659"/>
      <c r="AM718" s="753" t="s">
        <v>552</v>
      </c>
      <c r="AN718" s="754"/>
      <c r="AO718" s="754"/>
      <c r="AP718" s="754"/>
      <c r="AQ718" s="754"/>
      <c r="AR718" s="754"/>
      <c r="AS718" s="754"/>
      <c r="AT718" s="754"/>
      <c r="AU718" s="754"/>
      <c r="AV718" s="754"/>
      <c r="AW718" s="62"/>
      <c r="AX718" s="63"/>
    </row>
    <row r="719" spans="1:50" ht="23.65" customHeight="1" x14ac:dyDescent="0.15">
      <c r="A719" s="651" t="s">
        <v>27</v>
      </c>
      <c r="B719" s="652"/>
      <c r="C719" s="652"/>
      <c r="D719" s="652"/>
      <c r="E719" s="652"/>
      <c r="F719" s="653"/>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3" t="s">
        <v>554</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553</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70"/>
      <c r="B759" s="734"/>
      <c r="C759" s="734"/>
      <c r="D759" s="734"/>
      <c r="E759" s="734"/>
      <c r="F759" s="735"/>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6"/>
    </row>
    <row r="760" spans="1:50" ht="24.75" customHeight="1" x14ac:dyDescent="0.15">
      <c r="A760" s="570"/>
      <c r="B760" s="734"/>
      <c r="C760" s="734"/>
      <c r="D760" s="734"/>
      <c r="E760" s="734"/>
      <c r="F760" s="735"/>
      <c r="G760" s="291" t="s">
        <v>564</v>
      </c>
      <c r="H760" s="292"/>
      <c r="I760" s="292"/>
      <c r="J760" s="292"/>
      <c r="K760" s="293"/>
      <c r="L760" s="294" t="s">
        <v>565</v>
      </c>
      <c r="M760" s="295"/>
      <c r="N760" s="295"/>
      <c r="O760" s="295"/>
      <c r="P760" s="295"/>
      <c r="Q760" s="295"/>
      <c r="R760" s="295"/>
      <c r="S760" s="295"/>
      <c r="T760" s="295"/>
      <c r="U760" s="295"/>
      <c r="V760" s="295"/>
      <c r="W760" s="295"/>
      <c r="X760" s="296"/>
      <c r="Y760" s="457">
        <f>0.4+0.15+0.5+0.1+0.1</f>
        <v>1.2500000000000002</v>
      </c>
      <c r="Z760" s="458"/>
      <c r="AA760" s="458"/>
      <c r="AB760" s="541"/>
      <c r="AC760" s="291" t="s">
        <v>564</v>
      </c>
      <c r="AD760" s="292"/>
      <c r="AE760" s="292"/>
      <c r="AF760" s="292"/>
      <c r="AG760" s="293"/>
      <c r="AH760" s="294" t="s">
        <v>565</v>
      </c>
      <c r="AI760" s="295"/>
      <c r="AJ760" s="295"/>
      <c r="AK760" s="295"/>
      <c r="AL760" s="295"/>
      <c r="AM760" s="295"/>
      <c r="AN760" s="295"/>
      <c r="AO760" s="295"/>
      <c r="AP760" s="295"/>
      <c r="AQ760" s="295"/>
      <c r="AR760" s="295"/>
      <c r="AS760" s="295"/>
      <c r="AT760" s="296"/>
      <c r="AU760" s="457">
        <f>0.7+1.5+0.3+0.2+0.4</f>
        <v>3.1</v>
      </c>
      <c r="AV760" s="458"/>
      <c r="AW760" s="458"/>
      <c r="AX760" s="459"/>
    </row>
    <row r="761" spans="1:50" ht="24.75" customHeight="1" x14ac:dyDescent="0.15">
      <c r="A761" s="570"/>
      <c r="B761" s="734"/>
      <c r="C761" s="734"/>
      <c r="D761" s="734"/>
      <c r="E761" s="734"/>
      <c r="F761" s="735"/>
      <c r="G761" s="271" t="s">
        <v>566</v>
      </c>
      <c r="H761" s="272"/>
      <c r="I761" s="272"/>
      <c r="J761" s="272"/>
      <c r="K761" s="273"/>
      <c r="L761" s="372" t="s">
        <v>567</v>
      </c>
      <c r="M761" s="373"/>
      <c r="N761" s="373"/>
      <c r="O761" s="373"/>
      <c r="P761" s="373"/>
      <c r="Q761" s="373"/>
      <c r="R761" s="373"/>
      <c r="S761" s="373"/>
      <c r="T761" s="373"/>
      <c r="U761" s="373"/>
      <c r="V761" s="373"/>
      <c r="W761" s="373"/>
      <c r="X761" s="374"/>
      <c r="Y761" s="369">
        <v>1.2</v>
      </c>
      <c r="Z761" s="370"/>
      <c r="AA761" s="370"/>
      <c r="AB761" s="376"/>
      <c r="AC761" s="271" t="s">
        <v>568</v>
      </c>
      <c r="AD761" s="272"/>
      <c r="AE761" s="272"/>
      <c r="AF761" s="272"/>
      <c r="AG761" s="273"/>
      <c r="AH761" s="372" t="s">
        <v>567</v>
      </c>
      <c r="AI761" s="373"/>
      <c r="AJ761" s="373"/>
      <c r="AK761" s="373"/>
      <c r="AL761" s="373"/>
      <c r="AM761" s="373"/>
      <c r="AN761" s="373"/>
      <c r="AO761" s="373"/>
      <c r="AP761" s="373"/>
      <c r="AQ761" s="373"/>
      <c r="AR761" s="373"/>
      <c r="AS761" s="373"/>
      <c r="AT761" s="374"/>
      <c r="AU761" s="369">
        <v>2.6</v>
      </c>
      <c r="AV761" s="370"/>
      <c r="AW761" s="370"/>
      <c r="AX761" s="371"/>
    </row>
    <row r="762" spans="1:50" ht="24.75" hidden="1" customHeight="1" x14ac:dyDescent="0.15">
      <c r="A762" s="570"/>
      <c r="B762" s="734"/>
      <c r="C762" s="734"/>
      <c r="D762" s="734"/>
      <c r="E762" s="734"/>
      <c r="F762" s="735"/>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hidden="1" customHeight="1" x14ac:dyDescent="0.15">
      <c r="A763" s="570"/>
      <c r="B763" s="734"/>
      <c r="C763" s="734"/>
      <c r="D763" s="734"/>
      <c r="E763" s="734"/>
      <c r="F763" s="735"/>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hidden="1" customHeight="1" x14ac:dyDescent="0.15">
      <c r="A764" s="570"/>
      <c r="B764" s="734"/>
      <c r="C764" s="734"/>
      <c r="D764" s="734"/>
      <c r="E764" s="734"/>
      <c r="F764" s="735"/>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hidden="1" customHeight="1" x14ac:dyDescent="0.15">
      <c r="A765" s="570"/>
      <c r="B765" s="734"/>
      <c r="C765" s="734"/>
      <c r="D765" s="734"/>
      <c r="E765" s="734"/>
      <c r="F765" s="735"/>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hidden="1" customHeight="1" x14ac:dyDescent="0.15">
      <c r="A766" s="570"/>
      <c r="B766" s="734"/>
      <c r="C766" s="734"/>
      <c r="D766" s="734"/>
      <c r="E766" s="734"/>
      <c r="F766" s="735"/>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hidden="1" customHeight="1" x14ac:dyDescent="0.15">
      <c r="A767" s="570"/>
      <c r="B767" s="734"/>
      <c r="C767" s="734"/>
      <c r="D767" s="734"/>
      <c r="E767" s="734"/>
      <c r="F767" s="735"/>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hidden="1" customHeight="1" x14ac:dyDescent="0.15">
      <c r="A768" s="570"/>
      <c r="B768" s="734"/>
      <c r="C768" s="734"/>
      <c r="D768" s="734"/>
      <c r="E768" s="734"/>
      <c r="F768" s="735"/>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hidden="1" customHeight="1" x14ac:dyDescent="0.15">
      <c r="A769" s="570"/>
      <c r="B769" s="734"/>
      <c r="C769" s="734"/>
      <c r="D769" s="734"/>
      <c r="E769" s="734"/>
      <c r="F769" s="735"/>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70"/>
      <c r="B770" s="734"/>
      <c r="C770" s="734"/>
      <c r="D770" s="734"/>
      <c r="E770" s="734"/>
      <c r="F770" s="735"/>
      <c r="G770" s="377" t="s">
        <v>22</v>
      </c>
      <c r="H770" s="378"/>
      <c r="I770" s="378"/>
      <c r="J770" s="378"/>
      <c r="K770" s="378"/>
      <c r="L770" s="379"/>
      <c r="M770" s="380"/>
      <c r="N770" s="380"/>
      <c r="O770" s="380"/>
      <c r="P770" s="380"/>
      <c r="Q770" s="380"/>
      <c r="R770" s="380"/>
      <c r="S770" s="380"/>
      <c r="T770" s="380"/>
      <c r="U770" s="380"/>
      <c r="V770" s="380"/>
      <c r="W770" s="380"/>
      <c r="X770" s="381"/>
      <c r="Y770" s="382">
        <f>SUM(Y760:AB769)</f>
        <v>2.4500000000000002</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5.7</v>
      </c>
      <c r="AV770" s="383"/>
      <c r="AW770" s="383"/>
      <c r="AX770" s="385"/>
    </row>
    <row r="771" spans="1:50" ht="30" customHeight="1" x14ac:dyDescent="0.15">
      <c r="A771" s="570"/>
      <c r="B771" s="734"/>
      <c r="C771" s="734"/>
      <c r="D771" s="734"/>
      <c r="E771" s="734"/>
      <c r="F771" s="735"/>
      <c r="G771" s="393" t="s">
        <v>557</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562</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customHeight="1" x14ac:dyDescent="0.15">
      <c r="A772" s="570"/>
      <c r="B772" s="734"/>
      <c r="C772" s="734"/>
      <c r="D772" s="734"/>
      <c r="E772" s="734"/>
      <c r="F772" s="735"/>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6"/>
    </row>
    <row r="773" spans="1:50" ht="24.75" customHeight="1" x14ac:dyDescent="0.15">
      <c r="A773" s="570"/>
      <c r="B773" s="734"/>
      <c r="C773" s="734"/>
      <c r="D773" s="734"/>
      <c r="E773" s="734"/>
      <c r="F773" s="735"/>
      <c r="G773" s="291" t="s">
        <v>569</v>
      </c>
      <c r="H773" s="292"/>
      <c r="I773" s="292"/>
      <c r="J773" s="292"/>
      <c r="K773" s="293"/>
      <c r="L773" s="294" t="s">
        <v>570</v>
      </c>
      <c r="M773" s="295"/>
      <c r="N773" s="295"/>
      <c r="O773" s="295"/>
      <c r="P773" s="295"/>
      <c r="Q773" s="295"/>
      <c r="R773" s="295"/>
      <c r="S773" s="295"/>
      <c r="T773" s="295"/>
      <c r="U773" s="295"/>
      <c r="V773" s="295"/>
      <c r="W773" s="295"/>
      <c r="X773" s="296"/>
      <c r="Y773" s="457">
        <v>11.3</v>
      </c>
      <c r="Z773" s="458"/>
      <c r="AA773" s="458"/>
      <c r="AB773" s="541"/>
      <c r="AC773" s="291" t="s">
        <v>578</v>
      </c>
      <c r="AD773" s="292"/>
      <c r="AE773" s="292"/>
      <c r="AF773" s="292"/>
      <c r="AG773" s="293"/>
      <c r="AH773" s="294" t="s">
        <v>579</v>
      </c>
      <c r="AI773" s="295"/>
      <c r="AJ773" s="295"/>
      <c r="AK773" s="295"/>
      <c r="AL773" s="295"/>
      <c r="AM773" s="295"/>
      <c r="AN773" s="295"/>
      <c r="AO773" s="295"/>
      <c r="AP773" s="295"/>
      <c r="AQ773" s="295"/>
      <c r="AR773" s="295"/>
      <c r="AS773" s="295"/>
      <c r="AT773" s="296"/>
      <c r="AU773" s="457">
        <v>9.1999999999999993</v>
      </c>
      <c r="AV773" s="458"/>
      <c r="AW773" s="458"/>
      <c r="AX773" s="459"/>
    </row>
    <row r="774" spans="1:50" ht="24.75" hidden="1" customHeight="1" x14ac:dyDescent="0.15">
      <c r="A774" s="570"/>
      <c r="B774" s="734"/>
      <c r="C774" s="734"/>
      <c r="D774" s="734"/>
      <c r="E774" s="734"/>
      <c r="F774" s="735"/>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70"/>
      <c r="B775" s="734"/>
      <c r="C775" s="734"/>
      <c r="D775" s="734"/>
      <c r="E775" s="734"/>
      <c r="F775" s="735"/>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70"/>
      <c r="B776" s="734"/>
      <c r="C776" s="734"/>
      <c r="D776" s="734"/>
      <c r="E776" s="734"/>
      <c r="F776" s="735"/>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x14ac:dyDescent="0.15">
      <c r="A777" s="570"/>
      <c r="B777" s="734"/>
      <c r="C777" s="734"/>
      <c r="D777" s="734"/>
      <c r="E777" s="734"/>
      <c r="F777" s="735"/>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x14ac:dyDescent="0.15">
      <c r="A778" s="570"/>
      <c r="B778" s="734"/>
      <c r="C778" s="734"/>
      <c r="D778" s="734"/>
      <c r="E778" s="734"/>
      <c r="F778" s="735"/>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70"/>
      <c r="B779" s="734"/>
      <c r="C779" s="734"/>
      <c r="D779" s="734"/>
      <c r="E779" s="734"/>
      <c r="F779" s="735"/>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70"/>
      <c r="B780" s="734"/>
      <c r="C780" s="734"/>
      <c r="D780" s="734"/>
      <c r="E780" s="734"/>
      <c r="F780" s="735"/>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70"/>
      <c r="B781" s="734"/>
      <c r="C781" s="734"/>
      <c r="D781" s="734"/>
      <c r="E781" s="734"/>
      <c r="F781" s="735"/>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x14ac:dyDescent="0.15">
      <c r="A782" s="570"/>
      <c r="B782" s="734"/>
      <c r="C782" s="734"/>
      <c r="D782" s="734"/>
      <c r="E782" s="734"/>
      <c r="F782" s="735"/>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thickBot="1" x14ac:dyDescent="0.2">
      <c r="A783" s="570"/>
      <c r="B783" s="734"/>
      <c r="C783" s="734"/>
      <c r="D783" s="734"/>
      <c r="E783" s="734"/>
      <c r="F783" s="735"/>
      <c r="G783" s="377" t="s">
        <v>22</v>
      </c>
      <c r="H783" s="378"/>
      <c r="I783" s="378"/>
      <c r="J783" s="378"/>
      <c r="K783" s="378"/>
      <c r="L783" s="379"/>
      <c r="M783" s="380"/>
      <c r="N783" s="380"/>
      <c r="O783" s="380"/>
      <c r="P783" s="380"/>
      <c r="Q783" s="380"/>
      <c r="R783" s="380"/>
      <c r="S783" s="380"/>
      <c r="T783" s="380"/>
      <c r="U783" s="380"/>
      <c r="V783" s="380"/>
      <c r="W783" s="380"/>
      <c r="X783" s="381"/>
      <c r="Y783" s="382">
        <f>SUM(Y773:AB782)</f>
        <v>11.3</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9.1999999999999993</v>
      </c>
      <c r="AV783" s="383"/>
      <c r="AW783" s="383"/>
      <c r="AX783" s="385"/>
    </row>
    <row r="784" spans="1:50" ht="30" customHeight="1" x14ac:dyDescent="0.15">
      <c r="A784" s="570"/>
      <c r="B784" s="734"/>
      <c r="C784" s="734"/>
      <c r="D784" s="734"/>
      <c r="E784" s="734"/>
      <c r="F784" s="735"/>
      <c r="G784" s="393" t="s">
        <v>563</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489</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customHeight="1" x14ac:dyDescent="0.15">
      <c r="A785" s="570"/>
      <c r="B785" s="734"/>
      <c r="C785" s="734"/>
      <c r="D785" s="734"/>
      <c r="E785" s="734"/>
      <c r="F785" s="735"/>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6"/>
    </row>
    <row r="786" spans="1:50" ht="24.75" customHeight="1" x14ac:dyDescent="0.15">
      <c r="A786" s="570"/>
      <c r="B786" s="734"/>
      <c r="C786" s="734"/>
      <c r="D786" s="734"/>
      <c r="E786" s="734"/>
      <c r="F786" s="735"/>
      <c r="G786" s="291" t="s">
        <v>578</v>
      </c>
      <c r="H786" s="292"/>
      <c r="I786" s="292"/>
      <c r="J786" s="292"/>
      <c r="K786" s="293"/>
      <c r="L786" s="294" t="s">
        <v>580</v>
      </c>
      <c r="M786" s="295"/>
      <c r="N786" s="295"/>
      <c r="O786" s="295"/>
      <c r="P786" s="295"/>
      <c r="Q786" s="295"/>
      <c r="R786" s="295"/>
      <c r="S786" s="295"/>
      <c r="T786" s="295"/>
      <c r="U786" s="295"/>
      <c r="V786" s="295"/>
      <c r="W786" s="295"/>
      <c r="X786" s="296"/>
      <c r="Y786" s="457">
        <v>5.4</v>
      </c>
      <c r="Z786" s="458"/>
      <c r="AA786" s="458"/>
      <c r="AB786" s="541"/>
      <c r="AC786" s="291"/>
      <c r="AD786" s="292"/>
      <c r="AE786" s="292"/>
      <c r="AF786" s="292"/>
      <c r="AG786" s="293"/>
      <c r="AH786" s="294"/>
      <c r="AI786" s="295"/>
      <c r="AJ786" s="295"/>
      <c r="AK786" s="295"/>
      <c r="AL786" s="295"/>
      <c r="AM786" s="295"/>
      <c r="AN786" s="295"/>
      <c r="AO786" s="295"/>
      <c r="AP786" s="295"/>
      <c r="AQ786" s="295"/>
      <c r="AR786" s="295"/>
      <c r="AS786" s="295"/>
      <c r="AT786" s="296"/>
      <c r="AU786" s="457"/>
      <c r="AV786" s="458"/>
      <c r="AW786" s="458"/>
      <c r="AX786" s="459"/>
    </row>
    <row r="787" spans="1:50" ht="24.75" hidden="1" customHeight="1" x14ac:dyDescent="0.15">
      <c r="A787" s="570"/>
      <c r="B787" s="734"/>
      <c r="C787" s="734"/>
      <c r="D787" s="734"/>
      <c r="E787" s="734"/>
      <c r="F787" s="735"/>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70"/>
      <c r="B788" s="734"/>
      <c r="C788" s="734"/>
      <c r="D788" s="734"/>
      <c r="E788" s="734"/>
      <c r="F788" s="735"/>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70"/>
      <c r="B789" s="734"/>
      <c r="C789" s="734"/>
      <c r="D789" s="734"/>
      <c r="E789" s="734"/>
      <c r="F789" s="735"/>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70"/>
      <c r="B790" s="734"/>
      <c r="C790" s="734"/>
      <c r="D790" s="734"/>
      <c r="E790" s="734"/>
      <c r="F790" s="735"/>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70"/>
      <c r="B791" s="734"/>
      <c r="C791" s="734"/>
      <c r="D791" s="734"/>
      <c r="E791" s="734"/>
      <c r="F791" s="735"/>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70"/>
      <c r="B792" s="734"/>
      <c r="C792" s="734"/>
      <c r="D792" s="734"/>
      <c r="E792" s="734"/>
      <c r="F792" s="735"/>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70"/>
      <c r="B793" s="734"/>
      <c r="C793" s="734"/>
      <c r="D793" s="734"/>
      <c r="E793" s="734"/>
      <c r="F793" s="735"/>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70"/>
      <c r="B794" s="734"/>
      <c r="C794" s="734"/>
      <c r="D794" s="734"/>
      <c r="E794" s="734"/>
      <c r="F794" s="735"/>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70"/>
      <c r="B795" s="734"/>
      <c r="C795" s="734"/>
      <c r="D795" s="734"/>
      <c r="E795" s="734"/>
      <c r="F795" s="735"/>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x14ac:dyDescent="0.15">
      <c r="A796" s="570"/>
      <c r="B796" s="734"/>
      <c r="C796" s="734"/>
      <c r="D796" s="734"/>
      <c r="E796" s="734"/>
      <c r="F796" s="735"/>
      <c r="G796" s="377" t="s">
        <v>22</v>
      </c>
      <c r="H796" s="378"/>
      <c r="I796" s="378"/>
      <c r="J796" s="378"/>
      <c r="K796" s="378"/>
      <c r="L796" s="379"/>
      <c r="M796" s="380"/>
      <c r="N796" s="380"/>
      <c r="O796" s="380"/>
      <c r="P796" s="380"/>
      <c r="Q796" s="380"/>
      <c r="R796" s="380"/>
      <c r="S796" s="380"/>
      <c r="T796" s="380"/>
      <c r="U796" s="380"/>
      <c r="V796" s="380"/>
      <c r="W796" s="380"/>
      <c r="X796" s="381"/>
      <c r="Y796" s="382">
        <f>SUM(Y786:AB795)</f>
        <v>5.4</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70"/>
      <c r="B797" s="734"/>
      <c r="C797" s="734"/>
      <c r="D797" s="734"/>
      <c r="E797" s="734"/>
      <c r="F797" s="735"/>
      <c r="G797" s="393" t="s">
        <v>427</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70"/>
      <c r="B798" s="734"/>
      <c r="C798" s="734"/>
      <c r="D798" s="734"/>
      <c r="E798" s="734"/>
      <c r="F798" s="735"/>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6"/>
    </row>
    <row r="799" spans="1:50" ht="24.75" hidden="1" customHeight="1" x14ac:dyDescent="0.15">
      <c r="A799" s="570"/>
      <c r="B799" s="734"/>
      <c r="C799" s="734"/>
      <c r="D799" s="734"/>
      <c r="E799" s="734"/>
      <c r="F799" s="735"/>
      <c r="G799" s="291"/>
      <c r="H799" s="292"/>
      <c r="I799" s="292"/>
      <c r="J799" s="292"/>
      <c r="K799" s="293"/>
      <c r="L799" s="294"/>
      <c r="M799" s="295"/>
      <c r="N799" s="295"/>
      <c r="O799" s="295"/>
      <c r="P799" s="295"/>
      <c r="Q799" s="295"/>
      <c r="R799" s="295"/>
      <c r="S799" s="295"/>
      <c r="T799" s="295"/>
      <c r="U799" s="295"/>
      <c r="V799" s="295"/>
      <c r="W799" s="295"/>
      <c r="X799" s="296"/>
      <c r="Y799" s="457"/>
      <c r="Z799" s="458"/>
      <c r="AA799" s="458"/>
      <c r="AB799" s="541"/>
      <c r="AC799" s="291"/>
      <c r="AD799" s="292"/>
      <c r="AE799" s="292"/>
      <c r="AF799" s="292"/>
      <c r="AG799" s="293"/>
      <c r="AH799" s="294"/>
      <c r="AI799" s="295"/>
      <c r="AJ799" s="295"/>
      <c r="AK799" s="295"/>
      <c r="AL799" s="295"/>
      <c r="AM799" s="295"/>
      <c r="AN799" s="295"/>
      <c r="AO799" s="295"/>
      <c r="AP799" s="295"/>
      <c r="AQ799" s="295"/>
      <c r="AR799" s="295"/>
      <c r="AS799" s="295"/>
      <c r="AT799" s="296"/>
      <c r="AU799" s="457"/>
      <c r="AV799" s="458"/>
      <c r="AW799" s="458"/>
      <c r="AX799" s="459"/>
    </row>
    <row r="800" spans="1:50" ht="24.75" hidden="1" customHeight="1" x14ac:dyDescent="0.15">
      <c r="A800" s="570"/>
      <c r="B800" s="734"/>
      <c r="C800" s="734"/>
      <c r="D800" s="734"/>
      <c r="E800" s="734"/>
      <c r="F800" s="735"/>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70"/>
      <c r="B801" s="734"/>
      <c r="C801" s="734"/>
      <c r="D801" s="734"/>
      <c r="E801" s="734"/>
      <c r="F801" s="735"/>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70"/>
      <c r="B802" s="734"/>
      <c r="C802" s="734"/>
      <c r="D802" s="734"/>
      <c r="E802" s="734"/>
      <c r="F802" s="735"/>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70"/>
      <c r="B803" s="734"/>
      <c r="C803" s="734"/>
      <c r="D803" s="734"/>
      <c r="E803" s="734"/>
      <c r="F803" s="735"/>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70"/>
      <c r="B804" s="734"/>
      <c r="C804" s="734"/>
      <c r="D804" s="734"/>
      <c r="E804" s="734"/>
      <c r="F804" s="735"/>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70"/>
      <c r="B805" s="734"/>
      <c r="C805" s="734"/>
      <c r="D805" s="734"/>
      <c r="E805" s="734"/>
      <c r="F805" s="735"/>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70"/>
      <c r="B806" s="734"/>
      <c r="C806" s="734"/>
      <c r="D806" s="734"/>
      <c r="E806" s="734"/>
      <c r="F806" s="735"/>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70"/>
      <c r="B807" s="734"/>
      <c r="C807" s="734"/>
      <c r="D807" s="734"/>
      <c r="E807" s="734"/>
      <c r="F807" s="735"/>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70"/>
      <c r="B808" s="734"/>
      <c r="C808" s="734"/>
      <c r="D808" s="734"/>
      <c r="E808" s="734"/>
      <c r="F808" s="735"/>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70"/>
      <c r="B809" s="734"/>
      <c r="C809" s="734"/>
      <c r="D809" s="734"/>
      <c r="E809" s="734"/>
      <c r="F809" s="735"/>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640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462</v>
      </c>
      <c r="K815" s="287"/>
      <c r="L815" s="287"/>
      <c r="M815" s="287"/>
      <c r="N815" s="287"/>
      <c r="O815" s="287"/>
      <c r="P815" s="298" t="s">
        <v>397</v>
      </c>
      <c r="Q815" s="298"/>
      <c r="R815" s="298"/>
      <c r="S815" s="298"/>
      <c r="T815" s="298"/>
      <c r="U815" s="298"/>
      <c r="V815" s="298"/>
      <c r="W815" s="298"/>
      <c r="X815" s="298"/>
      <c r="Y815" s="288" t="s">
        <v>458</v>
      </c>
      <c r="Z815" s="297"/>
      <c r="AA815" s="297"/>
      <c r="AB815" s="297"/>
      <c r="AC815" s="184" t="s">
        <v>396</v>
      </c>
      <c r="AD815" s="184"/>
      <c r="AE815" s="184"/>
      <c r="AF815" s="184"/>
      <c r="AG815" s="184"/>
      <c r="AH815" s="288" t="s">
        <v>413</v>
      </c>
      <c r="AI815" s="289"/>
      <c r="AJ815" s="289"/>
      <c r="AK815" s="289"/>
      <c r="AL815" s="289" t="s">
        <v>23</v>
      </c>
      <c r="AM815" s="289"/>
      <c r="AN815" s="289"/>
      <c r="AO815" s="290"/>
      <c r="AP815" s="388" t="s">
        <v>463</v>
      </c>
      <c r="AQ815" s="388"/>
      <c r="AR815" s="388"/>
      <c r="AS815" s="388"/>
      <c r="AT815" s="388"/>
      <c r="AU815" s="388"/>
      <c r="AV815" s="388"/>
      <c r="AW815" s="388"/>
      <c r="AX815" s="388"/>
    </row>
    <row r="816" spans="1:50" ht="36.75" customHeight="1" x14ac:dyDescent="0.15">
      <c r="A816" s="375">
        <v>1</v>
      </c>
      <c r="B816" s="375">
        <v>1</v>
      </c>
      <c r="C816" s="389" t="s">
        <v>555</v>
      </c>
      <c r="D816" s="386"/>
      <c r="E816" s="386"/>
      <c r="F816" s="386"/>
      <c r="G816" s="386"/>
      <c r="H816" s="386"/>
      <c r="I816" s="386"/>
      <c r="J816" s="168">
        <v>4013201004021</v>
      </c>
      <c r="K816" s="169"/>
      <c r="L816" s="169"/>
      <c r="M816" s="169"/>
      <c r="N816" s="169"/>
      <c r="O816" s="169"/>
      <c r="P816" s="157" t="s">
        <v>558</v>
      </c>
      <c r="Q816" s="158"/>
      <c r="R816" s="158"/>
      <c r="S816" s="158"/>
      <c r="T816" s="158"/>
      <c r="U816" s="158"/>
      <c r="V816" s="158"/>
      <c r="W816" s="158"/>
      <c r="X816" s="158"/>
      <c r="Y816" s="159">
        <v>2.5</v>
      </c>
      <c r="Z816" s="160"/>
      <c r="AA816" s="160"/>
      <c r="AB816" s="161"/>
      <c r="AC816" s="274" t="s">
        <v>572</v>
      </c>
      <c r="AD816" s="274"/>
      <c r="AE816" s="274"/>
      <c r="AF816" s="274"/>
      <c r="AG816" s="274"/>
      <c r="AH816" s="275">
        <v>3</v>
      </c>
      <c r="AI816" s="276"/>
      <c r="AJ816" s="276"/>
      <c r="AK816" s="276"/>
      <c r="AL816" s="277">
        <f>6982474/8686406*100</f>
        <v>80.383924030260616</v>
      </c>
      <c r="AM816" s="278"/>
      <c r="AN816" s="278"/>
      <c r="AO816" s="279"/>
      <c r="AP816" s="268" t="s">
        <v>642</v>
      </c>
      <c r="AQ816" s="268"/>
      <c r="AR816" s="268"/>
      <c r="AS816" s="268"/>
      <c r="AT816" s="268"/>
      <c r="AU816" s="268"/>
      <c r="AV816" s="268"/>
      <c r="AW816" s="268"/>
      <c r="AX816" s="268"/>
    </row>
    <row r="817" spans="1:50" ht="30" hidden="1" customHeight="1" x14ac:dyDescent="0.15">
      <c r="A817" s="375">
        <v>2</v>
      </c>
      <c r="B817" s="375">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639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4" t="s">
        <v>462</v>
      </c>
      <c r="K848" s="184"/>
      <c r="L848" s="184"/>
      <c r="M848" s="184"/>
      <c r="N848" s="184"/>
      <c r="O848" s="184"/>
      <c r="P848" s="288" t="s">
        <v>397</v>
      </c>
      <c r="Q848" s="288"/>
      <c r="R848" s="288"/>
      <c r="S848" s="288"/>
      <c r="T848" s="288"/>
      <c r="U848" s="288"/>
      <c r="V848" s="288"/>
      <c r="W848" s="288"/>
      <c r="X848" s="288"/>
      <c r="Y848" s="288" t="s">
        <v>458</v>
      </c>
      <c r="Z848" s="297"/>
      <c r="AA848" s="297"/>
      <c r="AB848" s="297"/>
      <c r="AC848" s="184" t="s">
        <v>396</v>
      </c>
      <c r="AD848" s="184"/>
      <c r="AE848" s="184"/>
      <c r="AF848" s="184"/>
      <c r="AG848" s="184"/>
      <c r="AH848" s="288" t="s">
        <v>413</v>
      </c>
      <c r="AI848" s="297"/>
      <c r="AJ848" s="297"/>
      <c r="AK848" s="297"/>
      <c r="AL848" s="297" t="s">
        <v>23</v>
      </c>
      <c r="AM848" s="297"/>
      <c r="AN848" s="297"/>
      <c r="AO848" s="387"/>
      <c r="AP848" s="388" t="s">
        <v>503</v>
      </c>
      <c r="AQ848" s="388"/>
      <c r="AR848" s="388"/>
      <c r="AS848" s="388"/>
      <c r="AT848" s="388"/>
      <c r="AU848" s="388"/>
      <c r="AV848" s="388"/>
      <c r="AW848" s="388"/>
      <c r="AX848" s="388"/>
    </row>
    <row r="849" spans="1:50" ht="39.75" customHeight="1" x14ac:dyDescent="0.15">
      <c r="A849" s="375">
        <v>1</v>
      </c>
      <c r="B849" s="375">
        <v>1</v>
      </c>
      <c r="C849" s="389" t="s">
        <v>556</v>
      </c>
      <c r="D849" s="386"/>
      <c r="E849" s="386"/>
      <c r="F849" s="386"/>
      <c r="G849" s="386"/>
      <c r="H849" s="386"/>
      <c r="I849" s="386"/>
      <c r="J849" s="168">
        <v>4013201004021</v>
      </c>
      <c r="K849" s="169"/>
      <c r="L849" s="169"/>
      <c r="M849" s="169"/>
      <c r="N849" s="169"/>
      <c r="O849" s="169"/>
      <c r="P849" s="157" t="s">
        <v>559</v>
      </c>
      <c r="Q849" s="158"/>
      <c r="R849" s="158"/>
      <c r="S849" s="158"/>
      <c r="T849" s="158"/>
      <c r="U849" s="158"/>
      <c r="V849" s="158"/>
      <c r="W849" s="158"/>
      <c r="X849" s="158"/>
      <c r="Y849" s="159">
        <v>5.7</v>
      </c>
      <c r="Z849" s="160"/>
      <c r="AA849" s="160"/>
      <c r="AB849" s="161"/>
      <c r="AC849" s="274" t="s">
        <v>572</v>
      </c>
      <c r="AD849" s="274"/>
      <c r="AE849" s="274"/>
      <c r="AF849" s="274"/>
      <c r="AG849" s="274"/>
      <c r="AH849" s="275">
        <v>1</v>
      </c>
      <c r="AI849" s="276"/>
      <c r="AJ849" s="276"/>
      <c r="AK849" s="276"/>
      <c r="AL849" s="277">
        <f>5749697/6735033*100</f>
        <v>85.369990020835829</v>
      </c>
      <c r="AM849" s="278"/>
      <c r="AN849" s="278"/>
      <c r="AO849" s="279"/>
      <c r="AP849" s="268" t="s">
        <v>642</v>
      </c>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90" t="s">
        <v>638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7"/>
      <c r="B881" s="297"/>
      <c r="C881" s="297" t="s">
        <v>30</v>
      </c>
      <c r="D881" s="297"/>
      <c r="E881" s="297"/>
      <c r="F881" s="297"/>
      <c r="G881" s="297"/>
      <c r="H881" s="297"/>
      <c r="I881" s="297"/>
      <c r="J881" s="184" t="s">
        <v>462</v>
      </c>
      <c r="K881" s="184"/>
      <c r="L881" s="184"/>
      <c r="M881" s="184"/>
      <c r="N881" s="184"/>
      <c r="O881" s="184"/>
      <c r="P881" s="288" t="s">
        <v>397</v>
      </c>
      <c r="Q881" s="288"/>
      <c r="R881" s="288"/>
      <c r="S881" s="288"/>
      <c r="T881" s="288"/>
      <c r="U881" s="288"/>
      <c r="V881" s="288"/>
      <c r="W881" s="288"/>
      <c r="X881" s="288"/>
      <c r="Y881" s="288" t="s">
        <v>458</v>
      </c>
      <c r="Z881" s="297"/>
      <c r="AA881" s="297"/>
      <c r="AB881" s="297"/>
      <c r="AC881" s="184" t="s">
        <v>396</v>
      </c>
      <c r="AD881" s="184"/>
      <c r="AE881" s="184"/>
      <c r="AF881" s="184"/>
      <c r="AG881" s="184"/>
      <c r="AH881" s="288" t="s">
        <v>413</v>
      </c>
      <c r="AI881" s="297"/>
      <c r="AJ881" s="297"/>
      <c r="AK881" s="297"/>
      <c r="AL881" s="297" t="s">
        <v>23</v>
      </c>
      <c r="AM881" s="297"/>
      <c r="AN881" s="297"/>
      <c r="AO881" s="387"/>
      <c r="AP881" s="388" t="s">
        <v>503</v>
      </c>
      <c r="AQ881" s="388"/>
      <c r="AR881" s="388"/>
      <c r="AS881" s="388"/>
      <c r="AT881" s="388"/>
      <c r="AU881" s="388"/>
      <c r="AV881" s="388"/>
      <c r="AW881" s="388"/>
      <c r="AX881" s="388"/>
    </row>
    <row r="882" spans="1:50" ht="50.25" customHeight="1" x14ac:dyDescent="0.15">
      <c r="A882" s="375">
        <v>1</v>
      </c>
      <c r="B882" s="375">
        <v>1</v>
      </c>
      <c r="C882" s="389" t="s">
        <v>561</v>
      </c>
      <c r="D882" s="386"/>
      <c r="E882" s="386"/>
      <c r="F882" s="386"/>
      <c r="G882" s="386"/>
      <c r="H882" s="386"/>
      <c r="I882" s="386"/>
      <c r="J882" s="168">
        <v>7210001010540</v>
      </c>
      <c r="K882" s="169"/>
      <c r="L882" s="169"/>
      <c r="M882" s="169"/>
      <c r="N882" s="169"/>
      <c r="O882" s="169"/>
      <c r="P882" s="157" t="s">
        <v>560</v>
      </c>
      <c r="Q882" s="158"/>
      <c r="R882" s="158"/>
      <c r="S882" s="158"/>
      <c r="T882" s="158"/>
      <c r="U882" s="158"/>
      <c r="V882" s="158"/>
      <c r="W882" s="158"/>
      <c r="X882" s="158"/>
      <c r="Y882" s="159">
        <v>11.3</v>
      </c>
      <c r="Z882" s="160"/>
      <c r="AA882" s="160"/>
      <c r="AB882" s="161"/>
      <c r="AC882" s="274" t="s">
        <v>572</v>
      </c>
      <c r="AD882" s="274"/>
      <c r="AE882" s="274"/>
      <c r="AF882" s="274"/>
      <c r="AG882" s="274"/>
      <c r="AH882" s="275">
        <v>1</v>
      </c>
      <c r="AI882" s="276"/>
      <c r="AJ882" s="276"/>
      <c r="AK882" s="276"/>
      <c r="AL882" s="277">
        <f>11340000/11702686*100</f>
        <v>96.900831142525746</v>
      </c>
      <c r="AM882" s="278"/>
      <c r="AN882" s="278"/>
      <c r="AO882" s="279"/>
      <c r="AP882" s="268" t="s">
        <v>643</v>
      </c>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637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7"/>
      <c r="B914" s="297"/>
      <c r="C914" s="297" t="s">
        <v>30</v>
      </c>
      <c r="D914" s="297"/>
      <c r="E914" s="297"/>
      <c r="F914" s="297"/>
      <c r="G914" s="297"/>
      <c r="H914" s="297"/>
      <c r="I914" s="297"/>
      <c r="J914" s="184" t="s">
        <v>462</v>
      </c>
      <c r="K914" s="184"/>
      <c r="L914" s="184"/>
      <c r="M914" s="184"/>
      <c r="N914" s="184"/>
      <c r="O914" s="184"/>
      <c r="P914" s="288" t="s">
        <v>397</v>
      </c>
      <c r="Q914" s="288"/>
      <c r="R914" s="288"/>
      <c r="S914" s="288"/>
      <c r="T914" s="288"/>
      <c r="U914" s="288"/>
      <c r="V914" s="288"/>
      <c r="W914" s="288"/>
      <c r="X914" s="288"/>
      <c r="Y914" s="288" t="s">
        <v>458</v>
      </c>
      <c r="Z914" s="297"/>
      <c r="AA914" s="297"/>
      <c r="AB914" s="297"/>
      <c r="AC914" s="184" t="s">
        <v>396</v>
      </c>
      <c r="AD914" s="184"/>
      <c r="AE914" s="184"/>
      <c r="AF914" s="184"/>
      <c r="AG914" s="184"/>
      <c r="AH914" s="288" t="s">
        <v>413</v>
      </c>
      <c r="AI914" s="297"/>
      <c r="AJ914" s="297"/>
      <c r="AK914" s="297"/>
      <c r="AL914" s="297" t="s">
        <v>23</v>
      </c>
      <c r="AM914" s="297"/>
      <c r="AN914" s="297"/>
      <c r="AO914" s="387"/>
      <c r="AP914" s="388" t="s">
        <v>503</v>
      </c>
      <c r="AQ914" s="388"/>
      <c r="AR914" s="388"/>
      <c r="AS914" s="388"/>
      <c r="AT914" s="388"/>
      <c r="AU914" s="388"/>
      <c r="AV914" s="388"/>
      <c r="AW914" s="388"/>
      <c r="AX914" s="388"/>
    </row>
    <row r="915" spans="1:50" ht="74.25" customHeight="1" x14ac:dyDescent="0.15">
      <c r="A915" s="375">
        <v>1</v>
      </c>
      <c r="B915" s="375">
        <v>1</v>
      </c>
      <c r="C915" s="389" t="s">
        <v>571</v>
      </c>
      <c r="D915" s="386"/>
      <c r="E915" s="386"/>
      <c r="F915" s="386"/>
      <c r="G915" s="386"/>
      <c r="H915" s="386"/>
      <c r="I915" s="386"/>
      <c r="J915" s="168">
        <v>2020001075013</v>
      </c>
      <c r="K915" s="169"/>
      <c r="L915" s="169"/>
      <c r="M915" s="169"/>
      <c r="N915" s="169"/>
      <c r="O915" s="169"/>
      <c r="P915" s="157" t="s">
        <v>629</v>
      </c>
      <c r="Q915" s="158"/>
      <c r="R915" s="158"/>
      <c r="S915" s="158"/>
      <c r="T915" s="158"/>
      <c r="U915" s="158"/>
      <c r="V915" s="158"/>
      <c r="W915" s="158"/>
      <c r="X915" s="158"/>
      <c r="Y915" s="159">
        <v>9.1999999999999993</v>
      </c>
      <c r="Z915" s="160"/>
      <c r="AA915" s="160"/>
      <c r="AB915" s="161"/>
      <c r="AC915" s="274" t="s">
        <v>572</v>
      </c>
      <c r="AD915" s="274"/>
      <c r="AE915" s="274"/>
      <c r="AF915" s="274"/>
      <c r="AG915" s="274"/>
      <c r="AH915" s="275">
        <v>1</v>
      </c>
      <c r="AI915" s="276"/>
      <c r="AJ915" s="276"/>
      <c r="AK915" s="276"/>
      <c r="AL915" s="277">
        <f>9180000/9416736*100</f>
        <v>97.486007890632166</v>
      </c>
      <c r="AM915" s="278"/>
      <c r="AN915" s="278"/>
      <c r="AO915" s="279"/>
      <c r="AP915" s="268" t="s">
        <v>643</v>
      </c>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641</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7"/>
      <c r="B947" s="297"/>
      <c r="C947" s="297" t="s">
        <v>30</v>
      </c>
      <c r="D947" s="297"/>
      <c r="E947" s="297"/>
      <c r="F947" s="297"/>
      <c r="G947" s="297"/>
      <c r="H947" s="297"/>
      <c r="I947" s="297"/>
      <c r="J947" s="184" t="s">
        <v>462</v>
      </c>
      <c r="K947" s="184"/>
      <c r="L947" s="184"/>
      <c r="M947" s="184"/>
      <c r="N947" s="184"/>
      <c r="O947" s="184"/>
      <c r="P947" s="288" t="s">
        <v>397</v>
      </c>
      <c r="Q947" s="288"/>
      <c r="R947" s="288"/>
      <c r="S947" s="288"/>
      <c r="T947" s="288"/>
      <c r="U947" s="288"/>
      <c r="V947" s="288"/>
      <c r="W947" s="288"/>
      <c r="X947" s="288"/>
      <c r="Y947" s="288" t="s">
        <v>458</v>
      </c>
      <c r="Z947" s="297"/>
      <c r="AA947" s="297"/>
      <c r="AB947" s="297"/>
      <c r="AC947" s="184" t="s">
        <v>396</v>
      </c>
      <c r="AD947" s="184"/>
      <c r="AE947" s="184"/>
      <c r="AF947" s="184"/>
      <c r="AG947" s="184"/>
      <c r="AH947" s="288" t="s">
        <v>413</v>
      </c>
      <c r="AI947" s="297"/>
      <c r="AJ947" s="297"/>
      <c r="AK947" s="297"/>
      <c r="AL947" s="297" t="s">
        <v>23</v>
      </c>
      <c r="AM947" s="297"/>
      <c r="AN947" s="297"/>
      <c r="AO947" s="387"/>
      <c r="AP947" s="388" t="s">
        <v>503</v>
      </c>
      <c r="AQ947" s="388"/>
      <c r="AR947" s="388"/>
      <c r="AS947" s="388"/>
      <c r="AT947" s="388"/>
      <c r="AU947" s="388"/>
      <c r="AV947" s="388"/>
      <c r="AW947" s="388"/>
      <c r="AX947" s="388"/>
    </row>
    <row r="948" spans="1:50" ht="56.25" customHeight="1" x14ac:dyDescent="0.15">
      <c r="A948" s="375">
        <v>1</v>
      </c>
      <c r="B948" s="375">
        <v>1</v>
      </c>
      <c r="C948" s="389" t="s">
        <v>581</v>
      </c>
      <c r="D948" s="386"/>
      <c r="E948" s="386"/>
      <c r="F948" s="386"/>
      <c r="G948" s="386"/>
      <c r="H948" s="386"/>
      <c r="I948" s="386"/>
      <c r="J948" s="168">
        <v>6010001011007</v>
      </c>
      <c r="K948" s="169"/>
      <c r="L948" s="169"/>
      <c r="M948" s="169"/>
      <c r="N948" s="169"/>
      <c r="O948" s="169"/>
      <c r="P948" s="157" t="s">
        <v>630</v>
      </c>
      <c r="Q948" s="158"/>
      <c r="R948" s="158"/>
      <c r="S948" s="158"/>
      <c r="T948" s="158"/>
      <c r="U948" s="158"/>
      <c r="V948" s="158"/>
      <c r="W948" s="158"/>
      <c r="X948" s="158"/>
      <c r="Y948" s="159">
        <v>5.4</v>
      </c>
      <c r="Z948" s="160"/>
      <c r="AA948" s="160"/>
      <c r="AB948" s="161"/>
      <c r="AC948" s="274" t="s">
        <v>572</v>
      </c>
      <c r="AD948" s="274"/>
      <c r="AE948" s="274"/>
      <c r="AF948" s="274"/>
      <c r="AG948" s="274"/>
      <c r="AH948" s="275">
        <v>2</v>
      </c>
      <c r="AI948" s="276"/>
      <c r="AJ948" s="276"/>
      <c r="AK948" s="276"/>
      <c r="AL948" s="277">
        <f>5400000/6411426*100</f>
        <v>84.224632710414198</v>
      </c>
      <c r="AM948" s="278"/>
      <c r="AN948" s="278"/>
      <c r="AO948" s="279"/>
      <c r="AP948" s="268" t="s">
        <v>643</v>
      </c>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75"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462</v>
      </c>
      <c r="K980" s="184"/>
      <c r="L980" s="184"/>
      <c r="M980" s="184"/>
      <c r="N980" s="184"/>
      <c r="O980" s="184"/>
      <c r="P980" s="288" t="s">
        <v>397</v>
      </c>
      <c r="Q980" s="288"/>
      <c r="R980" s="288"/>
      <c r="S980" s="288"/>
      <c r="T980" s="288"/>
      <c r="U980" s="288"/>
      <c r="V980" s="288"/>
      <c r="W980" s="288"/>
      <c r="X980" s="288"/>
      <c r="Y980" s="288" t="s">
        <v>458</v>
      </c>
      <c r="Z980" s="297"/>
      <c r="AA980" s="297"/>
      <c r="AB980" s="297"/>
      <c r="AC980" s="184" t="s">
        <v>396</v>
      </c>
      <c r="AD980" s="184"/>
      <c r="AE980" s="184"/>
      <c r="AF980" s="184"/>
      <c r="AG980" s="184"/>
      <c r="AH980" s="288" t="s">
        <v>413</v>
      </c>
      <c r="AI980" s="297"/>
      <c r="AJ980" s="297"/>
      <c r="AK980" s="297"/>
      <c r="AL980" s="297" t="s">
        <v>23</v>
      </c>
      <c r="AM980" s="297"/>
      <c r="AN980" s="297"/>
      <c r="AO980" s="387"/>
      <c r="AP980" s="388" t="s">
        <v>503</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462</v>
      </c>
      <c r="K1013" s="184"/>
      <c r="L1013" s="184"/>
      <c r="M1013" s="184"/>
      <c r="N1013" s="184"/>
      <c r="O1013" s="184"/>
      <c r="P1013" s="288" t="s">
        <v>397</v>
      </c>
      <c r="Q1013" s="288"/>
      <c r="R1013" s="288"/>
      <c r="S1013" s="288"/>
      <c r="T1013" s="288"/>
      <c r="U1013" s="288"/>
      <c r="V1013" s="288"/>
      <c r="W1013" s="288"/>
      <c r="X1013" s="288"/>
      <c r="Y1013" s="288" t="s">
        <v>458</v>
      </c>
      <c r="Z1013" s="297"/>
      <c r="AA1013" s="297"/>
      <c r="AB1013" s="297"/>
      <c r="AC1013" s="184" t="s">
        <v>396</v>
      </c>
      <c r="AD1013" s="184"/>
      <c r="AE1013" s="184"/>
      <c r="AF1013" s="184"/>
      <c r="AG1013" s="184"/>
      <c r="AH1013" s="288" t="s">
        <v>413</v>
      </c>
      <c r="AI1013" s="297"/>
      <c r="AJ1013" s="297"/>
      <c r="AK1013" s="297"/>
      <c r="AL1013" s="297" t="s">
        <v>23</v>
      </c>
      <c r="AM1013" s="297"/>
      <c r="AN1013" s="297"/>
      <c r="AO1013" s="387"/>
      <c r="AP1013" s="388" t="s">
        <v>503</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462</v>
      </c>
      <c r="K1046" s="184"/>
      <c r="L1046" s="184"/>
      <c r="M1046" s="184"/>
      <c r="N1046" s="184"/>
      <c r="O1046" s="184"/>
      <c r="P1046" s="288" t="s">
        <v>397</v>
      </c>
      <c r="Q1046" s="288"/>
      <c r="R1046" s="288"/>
      <c r="S1046" s="288"/>
      <c r="T1046" s="288"/>
      <c r="U1046" s="288"/>
      <c r="V1046" s="288"/>
      <c r="W1046" s="288"/>
      <c r="X1046" s="288"/>
      <c r="Y1046" s="288" t="s">
        <v>458</v>
      </c>
      <c r="Z1046" s="297"/>
      <c r="AA1046" s="297"/>
      <c r="AB1046" s="297"/>
      <c r="AC1046" s="184" t="s">
        <v>396</v>
      </c>
      <c r="AD1046" s="184"/>
      <c r="AE1046" s="184"/>
      <c r="AF1046" s="184"/>
      <c r="AG1046" s="184"/>
      <c r="AH1046" s="288" t="s">
        <v>413</v>
      </c>
      <c r="AI1046" s="297"/>
      <c r="AJ1046" s="297"/>
      <c r="AK1046" s="297"/>
      <c r="AL1046" s="297" t="s">
        <v>23</v>
      </c>
      <c r="AM1046" s="297"/>
      <c r="AN1046" s="297"/>
      <c r="AO1046" s="387"/>
      <c r="AP1046" s="388" t="s">
        <v>503</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48" t="s">
        <v>502</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5"/>
      <c r="B1080" s="375"/>
      <c r="C1080" s="184" t="s">
        <v>424</v>
      </c>
      <c r="D1080" s="844"/>
      <c r="E1080" s="184" t="s">
        <v>423</v>
      </c>
      <c r="F1080" s="844"/>
      <c r="G1080" s="844"/>
      <c r="H1080" s="844"/>
      <c r="I1080" s="844"/>
      <c r="J1080" s="184" t="s">
        <v>462</v>
      </c>
      <c r="K1080" s="184"/>
      <c r="L1080" s="184"/>
      <c r="M1080" s="184"/>
      <c r="N1080" s="184"/>
      <c r="O1080" s="184"/>
      <c r="P1080" s="288" t="s">
        <v>31</v>
      </c>
      <c r="Q1080" s="288"/>
      <c r="R1080" s="288"/>
      <c r="S1080" s="288"/>
      <c r="T1080" s="288"/>
      <c r="U1080" s="288"/>
      <c r="V1080" s="288"/>
      <c r="W1080" s="288"/>
      <c r="X1080" s="288"/>
      <c r="Y1080" s="184" t="s">
        <v>465</v>
      </c>
      <c r="Z1080" s="844"/>
      <c r="AA1080" s="844"/>
      <c r="AB1080" s="844"/>
      <c r="AC1080" s="184" t="s">
        <v>396</v>
      </c>
      <c r="AD1080" s="184"/>
      <c r="AE1080" s="184"/>
      <c r="AF1080" s="184"/>
      <c r="AG1080" s="184"/>
      <c r="AH1080" s="288" t="s">
        <v>413</v>
      </c>
      <c r="AI1080" s="297"/>
      <c r="AJ1080" s="297"/>
      <c r="AK1080" s="297"/>
      <c r="AL1080" s="297" t="s">
        <v>23</v>
      </c>
      <c r="AM1080" s="297"/>
      <c r="AN1080" s="297"/>
      <c r="AO1080" s="845"/>
      <c r="AP1080" s="388" t="s">
        <v>504</v>
      </c>
      <c r="AQ1080" s="388"/>
      <c r="AR1080" s="388"/>
      <c r="AS1080" s="388"/>
      <c r="AT1080" s="388"/>
      <c r="AU1080" s="388"/>
      <c r="AV1080" s="388"/>
      <c r="AW1080" s="388"/>
      <c r="AX1080" s="388"/>
    </row>
    <row r="1081" spans="1:50" ht="30.75" hidden="1" customHeight="1" x14ac:dyDescent="0.15">
      <c r="A1081" s="375">
        <v>1</v>
      </c>
      <c r="B1081" s="375">
        <v>1</v>
      </c>
      <c r="C1081" s="847"/>
      <c r="D1081" s="847"/>
      <c r="E1081" s="846"/>
      <c r="F1081" s="846"/>
      <c r="G1081" s="846"/>
      <c r="H1081" s="846"/>
      <c r="I1081" s="84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47"/>
      <c r="D1082" s="847"/>
      <c r="E1082" s="846"/>
      <c r="F1082" s="846"/>
      <c r="G1082" s="846"/>
      <c r="H1082" s="846"/>
      <c r="I1082" s="84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7"/>
      <c r="D1083" s="847"/>
      <c r="E1083" s="846"/>
      <c r="F1083" s="846"/>
      <c r="G1083" s="846"/>
      <c r="H1083" s="846"/>
      <c r="I1083" s="84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7"/>
      <c r="D1084" s="847"/>
      <c r="E1084" s="846"/>
      <c r="F1084" s="846"/>
      <c r="G1084" s="846"/>
      <c r="H1084" s="846"/>
      <c r="I1084" s="84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7"/>
      <c r="D1085" s="847"/>
      <c r="E1085" s="846"/>
      <c r="F1085" s="846"/>
      <c r="G1085" s="846"/>
      <c r="H1085" s="846"/>
      <c r="I1085" s="84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7"/>
      <c r="D1086" s="847"/>
      <c r="E1086" s="846"/>
      <c r="F1086" s="846"/>
      <c r="G1086" s="846"/>
      <c r="H1086" s="846"/>
      <c r="I1086" s="84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7"/>
      <c r="D1087" s="847"/>
      <c r="E1087" s="846"/>
      <c r="F1087" s="846"/>
      <c r="G1087" s="846"/>
      <c r="H1087" s="846"/>
      <c r="I1087" s="84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7"/>
      <c r="D1088" s="847"/>
      <c r="E1088" s="846"/>
      <c r="F1088" s="846"/>
      <c r="G1088" s="846"/>
      <c r="H1088" s="846"/>
      <c r="I1088" s="84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7"/>
      <c r="D1089" s="847"/>
      <c r="E1089" s="846"/>
      <c r="F1089" s="846"/>
      <c r="G1089" s="846"/>
      <c r="H1089" s="846"/>
      <c r="I1089" s="84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7"/>
      <c r="D1090" s="847"/>
      <c r="E1090" s="846"/>
      <c r="F1090" s="846"/>
      <c r="G1090" s="846"/>
      <c r="H1090" s="846"/>
      <c r="I1090" s="846"/>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7"/>
      <c r="D1091" s="847"/>
      <c r="E1091" s="846"/>
      <c r="F1091" s="846"/>
      <c r="G1091" s="846"/>
      <c r="H1091" s="846"/>
      <c r="I1091" s="846"/>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7"/>
      <c r="D1092" s="847"/>
      <c r="E1092" s="846"/>
      <c r="F1092" s="846"/>
      <c r="G1092" s="846"/>
      <c r="H1092" s="846"/>
      <c r="I1092" s="846"/>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7"/>
      <c r="D1093" s="847"/>
      <c r="E1093" s="846"/>
      <c r="F1093" s="846"/>
      <c r="G1093" s="846"/>
      <c r="H1093" s="846"/>
      <c r="I1093" s="84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7"/>
      <c r="D1094" s="847"/>
      <c r="E1094" s="846"/>
      <c r="F1094" s="846"/>
      <c r="G1094" s="846"/>
      <c r="H1094" s="846"/>
      <c r="I1094" s="84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7"/>
      <c r="D1095" s="847"/>
      <c r="E1095" s="846"/>
      <c r="F1095" s="846"/>
      <c r="G1095" s="846"/>
      <c r="H1095" s="846"/>
      <c r="I1095" s="84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7"/>
      <c r="D1096" s="847"/>
      <c r="E1096" s="846"/>
      <c r="F1096" s="846"/>
      <c r="G1096" s="846"/>
      <c r="H1096" s="846"/>
      <c r="I1096" s="84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7"/>
      <c r="D1097" s="847"/>
      <c r="E1097" s="846"/>
      <c r="F1097" s="846"/>
      <c r="G1097" s="846"/>
      <c r="H1097" s="846"/>
      <c r="I1097" s="84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7"/>
      <c r="D1098" s="847"/>
      <c r="E1098" s="202"/>
      <c r="F1098" s="846"/>
      <c r="G1098" s="846"/>
      <c r="H1098" s="846"/>
      <c r="I1098" s="84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7"/>
      <c r="D1099" s="847"/>
      <c r="E1099" s="846"/>
      <c r="F1099" s="846"/>
      <c r="G1099" s="846"/>
      <c r="H1099" s="846"/>
      <c r="I1099" s="84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7"/>
      <c r="D1100" s="847"/>
      <c r="E1100" s="846"/>
      <c r="F1100" s="846"/>
      <c r="G1100" s="846"/>
      <c r="H1100" s="846"/>
      <c r="I1100" s="84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7"/>
      <c r="D1101" s="847"/>
      <c r="E1101" s="846"/>
      <c r="F1101" s="846"/>
      <c r="G1101" s="846"/>
      <c r="H1101" s="846"/>
      <c r="I1101" s="84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7"/>
      <c r="D1102" s="847"/>
      <c r="E1102" s="846"/>
      <c r="F1102" s="846"/>
      <c r="G1102" s="846"/>
      <c r="H1102" s="846"/>
      <c r="I1102" s="84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7"/>
      <c r="D1103" s="847"/>
      <c r="E1103" s="846"/>
      <c r="F1103" s="846"/>
      <c r="G1103" s="846"/>
      <c r="H1103" s="846"/>
      <c r="I1103" s="84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7"/>
      <c r="D1104" s="847"/>
      <c r="E1104" s="846"/>
      <c r="F1104" s="846"/>
      <c r="G1104" s="846"/>
      <c r="H1104" s="846"/>
      <c r="I1104" s="84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7"/>
      <c r="D1105" s="847"/>
      <c r="E1105" s="846"/>
      <c r="F1105" s="846"/>
      <c r="G1105" s="846"/>
      <c r="H1105" s="846"/>
      <c r="I1105" s="84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7"/>
      <c r="D1106" s="847"/>
      <c r="E1106" s="846"/>
      <c r="F1106" s="846"/>
      <c r="G1106" s="846"/>
      <c r="H1106" s="846"/>
      <c r="I1106" s="84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7"/>
      <c r="D1107" s="847"/>
      <c r="E1107" s="846"/>
      <c r="F1107" s="846"/>
      <c r="G1107" s="846"/>
      <c r="H1107" s="846"/>
      <c r="I1107" s="84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7"/>
      <c r="D1108" s="847"/>
      <c r="E1108" s="846"/>
      <c r="F1108" s="846"/>
      <c r="G1108" s="846"/>
      <c r="H1108" s="846"/>
      <c r="I1108" s="84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7"/>
      <c r="D1109" s="847"/>
      <c r="E1109" s="846"/>
      <c r="F1109" s="846"/>
      <c r="G1109" s="846"/>
      <c r="H1109" s="846"/>
      <c r="I1109" s="84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7"/>
      <c r="D1110" s="847"/>
      <c r="E1110" s="846"/>
      <c r="F1110" s="846"/>
      <c r="G1110" s="846"/>
      <c r="H1110" s="846"/>
      <c r="I1110" s="84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7" manualBreakCount="17">
    <brk id="72" max="49" man="1"/>
    <brk id="110" max="49" man="1"/>
    <brk id="170" max="49" man="1"/>
    <brk id="192" max="49" man="1"/>
    <brk id="230" max="49" man="1"/>
    <brk id="273" max="49" man="1"/>
    <brk id="312" max="49" man="1"/>
    <brk id="350" max="49" man="1"/>
    <brk id="393" max="49" man="1"/>
    <brk id="436" max="49" man="1"/>
    <brk id="480" max="49" man="1"/>
    <brk id="518" max="49" man="1"/>
    <brk id="559" max="49" man="1"/>
    <brk id="598" max="49" man="1"/>
    <brk id="63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57150</xdr:rowOff>
                  </from>
                  <to>
                    <xdr:col>48</xdr:col>
                    <xdr:colOff>76200</xdr:colOff>
                    <xdr:row>52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76200</xdr:rowOff>
                  </from>
                  <to>
                    <xdr:col>44</xdr:col>
                    <xdr:colOff>114300</xdr:colOff>
                    <xdr:row>810</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1076</xdr:row>
                    <xdr:rowOff>19050</xdr:rowOff>
                  </from>
                  <to>
                    <xdr:col>44</xdr:col>
                    <xdr:colOff>114300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K1" zoomScaleNormal="100" workbookViewId="0">
      <selection activeCell="T9" sqref="T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513</v>
      </c>
      <c r="R2" s="13" t="str">
        <f>IF(Q2="","",P2)</f>
        <v>直接実施</v>
      </c>
      <c r="S2" s="13" t="str">
        <f>IF(R2="","",IF(S1&lt;&gt;"",CONCATENATE(S1,"、",R2),R2))</f>
        <v>直接実施</v>
      </c>
      <c r="T2" s="13"/>
      <c r="U2" s="32" t="s">
        <v>364</v>
      </c>
      <c r="W2" s="32" t="s">
        <v>312</v>
      </c>
      <c r="Y2" s="32" t="s">
        <v>77</v>
      </c>
      <c r="Z2" s="30"/>
      <c r="AA2" s="32" t="s">
        <v>78</v>
      </c>
      <c r="AB2" s="31"/>
      <c r="AC2" s="33" t="s">
        <v>263</v>
      </c>
      <c r="AD2" s="28"/>
      <c r="AE2" s="45" t="s">
        <v>306</v>
      </c>
      <c r="AF2" s="30"/>
      <c r="AG2" s="55" t="s">
        <v>493</v>
      </c>
      <c r="AI2" s="55" t="s">
        <v>407</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467</v>
      </c>
      <c r="W4" s="32" t="s">
        <v>281</v>
      </c>
      <c r="Y4" s="32" t="s">
        <v>81</v>
      </c>
      <c r="Z4" s="30"/>
      <c r="AA4" s="32" t="s">
        <v>82</v>
      </c>
      <c r="AB4" s="31"/>
      <c r="AC4" s="32" t="s">
        <v>265</v>
      </c>
      <c r="AD4" s="28"/>
      <c r="AE4" s="45" t="s">
        <v>308</v>
      </c>
      <c r="AF4" s="30"/>
      <c r="AG4" s="58" t="s">
        <v>457</v>
      </c>
      <c r="AI4" s="55" t="s">
        <v>498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496</v>
      </c>
      <c r="Y5" s="32" t="s">
        <v>83</v>
      </c>
      <c r="Z5" s="30"/>
      <c r="AA5" s="32" t="s">
        <v>84</v>
      </c>
      <c r="AB5" s="31"/>
      <c r="AC5" s="32" t="s">
        <v>311</v>
      </c>
      <c r="AD5" s="31"/>
      <c r="AE5" s="45" t="s">
        <v>309</v>
      </c>
      <c r="AF5" s="30"/>
      <c r="AG5" s="58" t="s">
        <v>420</v>
      </c>
      <c r="AI5" s="58" t="s">
        <v>499</v>
      </c>
      <c r="AK5" s="55" t="str">
        <f t="shared" si="7"/>
        <v>D</v>
      </c>
    </row>
    <row r="6" spans="1:37" ht="13.5" customHeight="1" x14ac:dyDescent="0.15">
      <c r="A6" s="14" t="s">
        <v>215</v>
      </c>
      <c r="B6" s="15" t="s">
        <v>513</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421</v>
      </c>
      <c r="AI6" s="55" t="s">
        <v>501</v>
      </c>
      <c r="AK6" s="55" t="str">
        <f t="shared" si="7"/>
        <v>E</v>
      </c>
    </row>
    <row r="7" spans="1:37" ht="13.5" customHeight="1" x14ac:dyDescent="0.15">
      <c r="A7" s="14" t="s">
        <v>216</v>
      </c>
      <c r="B7" s="15"/>
      <c r="C7" s="13" t="str">
        <f t="shared" si="0"/>
        <v/>
      </c>
      <c r="D7" s="13" t="str">
        <f t="shared" si="8"/>
        <v>科学技術・イノベーション</v>
      </c>
      <c r="F7" s="18" t="s">
        <v>468</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科学技術・イノベーション</v>
      </c>
      <c r="F9" s="18" t="s">
        <v>469</v>
      </c>
      <c r="G9" s="17"/>
      <c r="H9" s="13" t="str">
        <f t="shared" si="1"/>
        <v/>
      </c>
      <c r="I9" s="13" t="str">
        <f t="shared" si="5"/>
        <v/>
      </c>
      <c r="K9" s="14" t="s">
        <v>237</v>
      </c>
      <c r="L9" s="15" t="s">
        <v>513</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科学技術・イノベーション</v>
      </c>
      <c r="F10" s="18" t="s">
        <v>244</v>
      </c>
      <c r="G10" s="17"/>
      <c r="H10" s="13" t="str">
        <f t="shared" si="1"/>
        <v/>
      </c>
      <c r="I10" s="13" t="str">
        <f t="shared" si="5"/>
        <v/>
      </c>
      <c r="K10" s="14" t="s">
        <v>505</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513</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478</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470</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13</v>
      </c>
      <c r="B2" s="490"/>
      <c r="C2" s="490"/>
      <c r="D2" s="490"/>
      <c r="E2" s="490"/>
      <c r="F2" s="491"/>
      <c r="G2" s="480" t="s">
        <v>276</v>
      </c>
      <c r="H2" s="355"/>
      <c r="I2" s="355"/>
      <c r="J2" s="355"/>
      <c r="K2" s="355"/>
      <c r="L2" s="355"/>
      <c r="M2" s="355"/>
      <c r="N2" s="355"/>
      <c r="O2" s="481"/>
      <c r="P2" s="484" t="s">
        <v>66</v>
      </c>
      <c r="Q2" s="355"/>
      <c r="R2" s="355"/>
      <c r="S2" s="355"/>
      <c r="T2" s="355"/>
      <c r="U2" s="355"/>
      <c r="V2" s="355"/>
      <c r="W2" s="355"/>
      <c r="X2" s="481"/>
      <c r="Y2" s="880"/>
      <c r="Z2" s="380"/>
      <c r="AA2" s="381"/>
      <c r="AB2" s="884" t="s">
        <v>12</v>
      </c>
      <c r="AC2" s="885"/>
      <c r="AD2" s="886"/>
      <c r="AE2" s="331" t="s">
        <v>369</v>
      </c>
      <c r="AF2" s="331"/>
      <c r="AG2" s="331"/>
      <c r="AH2" s="331"/>
      <c r="AI2" s="331" t="s">
        <v>370</v>
      </c>
      <c r="AJ2" s="331"/>
      <c r="AK2" s="331"/>
      <c r="AL2" s="331"/>
      <c r="AM2" s="331" t="s">
        <v>371</v>
      </c>
      <c r="AN2" s="331"/>
      <c r="AO2" s="331"/>
      <c r="AP2" s="333"/>
      <c r="AQ2" s="119" t="s">
        <v>367</v>
      </c>
      <c r="AR2" s="111"/>
      <c r="AS2" s="111"/>
      <c r="AT2" s="112"/>
      <c r="AU2" s="334" t="s">
        <v>262</v>
      </c>
      <c r="AV2" s="334"/>
      <c r="AW2" s="334"/>
      <c r="AX2" s="335"/>
    </row>
    <row r="3" spans="1:50" ht="18.75" customHeight="1" x14ac:dyDescent="0.15">
      <c r="A3" s="489"/>
      <c r="B3" s="490"/>
      <c r="C3" s="490"/>
      <c r="D3" s="490"/>
      <c r="E3" s="490"/>
      <c r="F3" s="491"/>
      <c r="G3" s="482"/>
      <c r="H3" s="366"/>
      <c r="I3" s="366"/>
      <c r="J3" s="366"/>
      <c r="K3" s="366"/>
      <c r="L3" s="366"/>
      <c r="M3" s="366"/>
      <c r="N3" s="366"/>
      <c r="O3" s="483"/>
      <c r="P3" s="485"/>
      <c r="Q3" s="366"/>
      <c r="R3" s="366"/>
      <c r="S3" s="366"/>
      <c r="T3" s="366"/>
      <c r="U3" s="366"/>
      <c r="V3" s="366"/>
      <c r="W3" s="366"/>
      <c r="X3" s="483"/>
      <c r="Y3" s="881"/>
      <c r="Z3" s="882"/>
      <c r="AA3" s="883"/>
      <c r="AB3" s="887"/>
      <c r="AC3" s="888"/>
      <c r="AD3" s="889"/>
      <c r="AE3" s="332"/>
      <c r="AF3" s="332"/>
      <c r="AG3" s="332"/>
      <c r="AH3" s="332"/>
      <c r="AI3" s="332"/>
      <c r="AJ3" s="332"/>
      <c r="AK3" s="332"/>
      <c r="AL3" s="332"/>
      <c r="AM3" s="332"/>
      <c r="AN3" s="332"/>
      <c r="AO3" s="332"/>
      <c r="AP3" s="316"/>
      <c r="AQ3" s="336"/>
      <c r="AR3" s="337"/>
      <c r="AS3" s="114" t="s">
        <v>368</v>
      </c>
      <c r="AT3" s="115"/>
      <c r="AU3" s="337"/>
      <c r="AV3" s="337"/>
      <c r="AW3" s="366" t="s">
        <v>313</v>
      </c>
      <c r="AX3" s="367"/>
    </row>
    <row r="4" spans="1:50" ht="22.5" customHeight="1" x14ac:dyDescent="0.15">
      <c r="A4" s="492"/>
      <c r="B4" s="490"/>
      <c r="C4" s="490"/>
      <c r="D4" s="490"/>
      <c r="E4" s="490"/>
      <c r="F4" s="491"/>
      <c r="G4" s="465"/>
      <c r="H4" s="890"/>
      <c r="I4" s="890"/>
      <c r="J4" s="890"/>
      <c r="K4" s="890"/>
      <c r="L4" s="890"/>
      <c r="M4" s="890"/>
      <c r="N4" s="890"/>
      <c r="O4" s="891"/>
      <c r="P4" s="103"/>
      <c r="Q4" s="898"/>
      <c r="R4" s="898"/>
      <c r="S4" s="898"/>
      <c r="T4" s="898"/>
      <c r="U4" s="898"/>
      <c r="V4" s="898"/>
      <c r="W4" s="898"/>
      <c r="X4" s="899"/>
      <c r="Y4" s="876" t="s">
        <v>14</v>
      </c>
      <c r="Z4" s="877"/>
      <c r="AA4" s="878"/>
      <c r="AB4" s="486"/>
      <c r="AC4" s="879"/>
      <c r="AD4" s="879"/>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3"/>
      <c r="B5" s="494"/>
      <c r="C5" s="494"/>
      <c r="D5" s="494"/>
      <c r="E5" s="494"/>
      <c r="F5" s="495"/>
      <c r="G5" s="892"/>
      <c r="H5" s="893"/>
      <c r="I5" s="893"/>
      <c r="J5" s="893"/>
      <c r="K5" s="893"/>
      <c r="L5" s="893"/>
      <c r="M5" s="893"/>
      <c r="N5" s="893"/>
      <c r="O5" s="894"/>
      <c r="P5" s="900"/>
      <c r="Q5" s="900"/>
      <c r="R5" s="900"/>
      <c r="S5" s="900"/>
      <c r="T5" s="900"/>
      <c r="U5" s="900"/>
      <c r="V5" s="900"/>
      <c r="W5" s="900"/>
      <c r="X5" s="901"/>
      <c r="Y5" s="253" t="s">
        <v>61</v>
      </c>
      <c r="Z5" s="873"/>
      <c r="AA5" s="874"/>
      <c r="AB5" s="501"/>
      <c r="AC5" s="875"/>
      <c r="AD5" s="875"/>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496"/>
      <c r="B6" s="497"/>
      <c r="C6" s="497"/>
      <c r="D6" s="497"/>
      <c r="E6" s="497"/>
      <c r="F6" s="498"/>
      <c r="G6" s="895"/>
      <c r="H6" s="896"/>
      <c r="I6" s="896"/>
      <c r="J6" s="896"/>
      <c r="K6" s="896"/>
      <c r="L6" s="896"/>
      <c r="M6" s="896"/>
      <c r="N6" s="896"/>
      <c r="O6" s="897"/>
      <c r="P6" s="902"/>
      <c r="Q6" s="902"/>
      <c r="R6" s="902"/>
      <c r="S6" s="902"/>
      <c r="T6" s="902"/>
      <c r="U6" s="902"/>
      <c r="V6" s="902"/>
      <c r="W6" s="902"/>
      <c r="X6" s="903"/>
      <c r="Y6" s="904" t="s">
        <v>15</v>
      </c>
      <c r="Z6" s="873"/>
      <c r="AA6" s="874"/>
      <c r="AB6" s="351" t="s">
        <v>315</v>
      </c>
      <c r="AC6" s="905"/>
      <c r="AD6" s="905"/>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9" t="s">
        <v>13</v>
      </c>
      <c r="B7" s="490"/>
      <c r="C7" s="490"/>
      <c r="D7" s="490"/>
      <c r="E7" s="490"/>
      <c r="F7" s="491"/>
      <c r="G7" s="480" t="s">
        <v>276</v>
      </c>
      <c r="H7" s="355"/>
      <c r="I7" s="355"/>
      <c r="J7" s="355"/>
      <c r="K7" s="355"/>
      <c r="L7" s="355"/>
      <c r="M7" s="355"/>
      <c r="N7" s="355"/>
      <c r="O7" s="481"/>
      <c r="P7" s="484" t="s">
        <v>66</v>
      </c>
      <c r="Q7" s="355"/>
      <c r="R7" s="355"/>
      <c r="S7" s="355"/>
      <c r="T7" s="355"/>
      <c r="U7" s="355"/>
      <c r="V7" s="355"/>
      <c r="W7" s="355"/>
      <c r="X7" s="481"/>
      <c r="Y7" s="880"/>
      <c r="Z7" s="380"/>
      <c r="AA7" s="381"/>
      <c r="AB7" s="884" t="s">
        <v>12</v>
      </c>
      <c r="AC7" s="885"/>
      <c r="AD7" s="886"/>
      <c r="AE7" s="331" t="s">
        <v>369</v>
      </c>
      <c r="AF7" s="331"/>
      <c r="AG7" s="331"/>
      <c r="AH7" s="331"/>
      <c r="AI7" s="331" t="s">
        <v>370</v>
      </c>
      <c r="AJ7" s="331"/>
      <c r="AK7" s="331"/>
      <c r="AL7" s="331"/>
      <c r="AM7" s="331" t="s">
        <v>371</v>
      </c>
      <c r="AN7" s="331"/>
      <c r="AO7" s="331"/>
      <c r="AP7" s="333"/>
      <c r="AQ7" s="119" t="s">
        <v>367</v>
      </c>
      <c r="AR7" s="111"/>
      <c r="AS7" s="111"/>
      <c r="AT7" s="112"/>
      <c r="AU7" s="334" t="s">
        <v>262</v>
      </c>
      <c r="AV7" s="334"/>
      <c r="AW7" s="334"/>
      <c r="AX7" s="335"/>
    </row>
    <row r="8" spans="1:50" ht="18.75" customHeight="1" x14ac:dyDescent="0.15">
      <c r="A8" s="489"/>
      <c r="B8" s="490"/>
      <c r="C8" s="490"/>
      <c r="D8" s="490"/>
      <c r="E8" s="490"/>
      <c r="F8" s="491"/>
      <c r="G8" s="482"/>
      <c r="H8" s="366"/>
      <c r="I8" s="366"/>
      <c r="J8" s="366"/>
      <c r="K8" s="366"/>
      <c r="L8" s="366"/>
      <c r="M8" s="366"/>
      <c r="N8" s="366"/>
      <c r="O8" s="483"/>
      <c r="P8" s="485"/>
      <c r="Q8" s="366"/>
      <c r="R8" s="366"/>
      <c r="S8" s="366"/>
      <c r="T8" s="366"/>
      <c r="U8" s="366"/>
      <c r="V8" s="366"/>
      <c r="W8" s="366"/>
      <c r="X8" s="483"/>
      <c r="Y8" s="881"/>
      <c r="Z8" s="882"/>
      <c r="AA8" s="883"/>
      <c r="AB8" s="887"/>
      <c r="AC8" s="888"/>
      <c r="AD8" s="889"/>
      <c r="AE8" s="332"/>
      <c r="AF8" s="332"/>
      <c r="AG8" s="332"/>
      <c r="AH8" s="332"/>
      <c r="AI8" s="332"/>
      <c r="AJ8" s="332"/>
      <c r="AK8" s="332"/>
      <c r="AL8" s="332"/>
      <c r="AM8" s="332"/>
      <c r="AN8" s="332"/>
      <c r="AO8" s="332"/>
      <c r="AP8" s="316"/>
      <c r="AQ8" s="336"/>
      <c r="AR8" s="337"/>
      <c r="AS8" s="114" t="s">
        <v>368</v>
      </c>
      <c r="AT8" s="115"/>
      <c r="AU8" s="337"/>
      <c r="AV8" s="337"/>
      <c r="AW8" s="366" t="s">
        <v>313</v>
      </c>
      <c r="AX8" s="367"/>
    </row>
    <row r="9" spans="1:50" ht="22.5" customHeight="1" x14ac:dyDescent="0.15">
      <c r="A9" s="492"/>
      <c r="B9" s="490"/>
      <c r="C9" s="490"/>
      <c r="D9" s="490"/>
      <c r="E9" s="490"/>
      <c r="F9" s="491"/>
      <c r="G9" s="465"/>
      <c r="H9" s="890"/>
      <c r="I9" s="890"/>
      <c r="J9" s="890"/>
      <c r="K9" s="890"/>
      <c r="L9" s="890"/>
      <c r="M9" s="890"/>
      <c r="N9" s="890"/>
      <c r="O9" s="891"/>
      <c r="P9" s="103"/>
      <c r="Q9" s="898"/>
      <c r="R9" s="898"/>
      <c r="S9" s="898"/>
      <c r="T9" s="898"/>
      <c r="U9" s="898"/>
      <c r="V9" s="898"/>
      <c r="W9" s="898"/>
      <c r="X9" s="899"/>
      <c r="Y9" s="876" t="s">
        <v>14</v>
      </c>
      <c r="Z9" s="877"/>
      <c r="AA9" s="878"/>
      <c r="AB9" s="486"/>
      <c r="AC9" s="879"/>
      <c r="AD9" s="879"/>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3"/>
      <c r="B10" s="494"/>
      <c r="C10" s="494"/>
      <c r="D10" s="494"/>
      <c r="E10" s="494"/>
      <c r="F10" s="495"/>
      <c r="G10" s="892"/>
      <c r="H10" s="893"/>
      <c r="I10" s="893"/>
      <c r="J10" s="893"/>
      <c r="K10" s="893"/>
      <c r="L10" s="893"/>
      <c r="M10" s="893"/>
      <c r="N10" s="893"/>
      <c r="O10" s="894"/>
      <c r="P10" s="900"/>
      <c r="Q10" s="900"/>
      <c r="R10" s="900"/>
      <c r="S10" s="900"/>
      <c r="T10" s="900"/>
      <c r="U10" s="900"/>
      <c r="V10" s="900"/>
      <c r="W10" s="900"/>
      <c r="X10" s="901"/>
      <c r="Y10" s="253" t="s">
        <v>61</v>
      </c>
      <c r="Z10" s="873"/>
      <c r="AA10" s="874"/>
      <c r="AB10" s="501"/>
      <c r="AC10" s="875"/>
      <c r="AD10" s="875"/>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6"/>
      <c r="B11" s="497"/>
      <c r="C11" s="497"/>
      <c r="D11" s="497"/>
      <c r="E11" s="497"/>
      <c r="F11" s="498"/>
      <c r="G11" s="895"/>
      <c r="H11" s="896"/>
      <c r="I11" s="896"/>
      <c r="J11" s="896"/>
      <c r="K11" s="896"/>
      <c r="L11" s="896"/>
      <c r="M11" s="896"/>
      <c r="N11" s="896"/>
      <c r="O11" s="897"/>
      <c r="P11" s="902"/>
      <c r="Q11" s="902"/>
      <c r="R11" s="902"/>
      <c r="S11" s="902"/>
      <c r="T11" s="902"/>
      <c r="U11" s="902"/>
      <c r="V11" s="902"/>
      <c r="W11" s="902"/>
      <c r="X11" s="903"/>
      <c r="Y11" s="904" t="s">
        <v>15</v>
      </c>
      <c r="Z11" s="873"/>
      <c r="AA11" s="874"/>
      <c r="AB11" s="351" t="s">
        <v>315</v>
      </c>
      <c r="AC11" s="905"/>
      <c r="AD11" s="905"/>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9" t="s">
        <v>13</v>
      </c>
      <c r="B12" s="490"/>
      <c r="C12" s="490"/>
      <c r="D12" s="490"/>
      <c r="E12" s="490"/>
      <c r="F12" s="491"/>
      <c r="G12" s="480" t="s">
        <v>276</v>
      </c>
      <c r="H12" s="355"/>
      <c r="I12" s="355"/>
      <c r="J12" s="355"/>
      <c r="K12" s="355"/>
      <c r="L12" s="355"/>
      <c r="M12" s="355"/>
      <c r="N12" s="355"/>
      <c r="O12" s="481"/>
      <c r="P12" s="484" t="s">
        <v>66</v>
      </c>
      <c r="Q12" s="355"/>
      <c r="R12" s="355"/>
      <c r="S12" s="355"/>
      <c r="T12" s="355"/>
      <c r="U12" s="355"/>
      <c r="V12" s="355"/>
      <c r="W12" s="355"/>
      <c r="X12" s="481"/>
      <c r="Y12" s="880"/>
      <c r="Z12" s="380"/>
      <c r="AA12" s="381"/>
      <c r="AB12" s="884" t="s">
        <v>12</v>
      </c>
      <c r="AC12" s="885"/>
      <c r="AD12" s="886"/>
      <c r="AE12" s="331" t="s">
        <v>369</v>
      </c>
      <c r="AF12" s="331"/>
      <c r="AG12" s="331"/>
      <c r="AH12" s="331"/>
      <c r="AI12" s="331" t="s">
        <v>370</v>
      </c>
      <c r="AJ12" s="331"/>
      <c r="AK12" s="331"/>
      <c r="AL12" s="331"/>
      <c r="AM12" s="331" t="s">
        <v>371</v>
      </c>
      <c r="AN12" s="331"/>
      <c r="AO12" s="331"/>
      <c r="AP12" s="333"/>
      <c r="AQ12" s="119" t="s">
        <v>367</v>
      </c>
      <c r="AR12" s="111"/>
      <c r="AS12" s="111"/>
      <c r="AT12" s="112"/>
      <c r="AU12" s="334" t="s">
        <v>262</v>
      </c>
      <c r="AV12" s="334"/>
      <c r="AW12" s="334"/>
      <c r="AX12" s="335"/>
    </row>
    <row r="13" spans="1:50" ht="18.75" customHeight="1" x14ac:dyDescent="0.15">
      <c r="A13" s="489"/>
      <c r="B13" s="490"/>
      <c r="C13" s="490"/>
      <c r="D13" s="490"/>
      <c r="E13" s="490"/>
      <c r="F13" s="491"/>
      <c r="G13" s="482"/>
      <c r="H13" s="366"/>
      <c r="I13" s="366"/>
      <c r="J13" s="366"/>
      <c r="K13" s="366"/>
      <c r="L13" s="366"/>
      <c r="M13" s="366"/>
      <c r="N13" s="366"/>
      <c r="O13" s="483"/>
      <c r="P13" s="485"/>
      <c r="Q13" s="366"/>
      <c r="R13" s="366"/>
      <c r="S13" s="366"/>
      <c r="T13" s="366"/>
      <c r="U13" s="366"/>
      <c r="V13" s="366"/>
      <c r="W13" s="366"/>
      <c r="X13" s="483"/>
      <c r="Y13" s="881"/>
      <c r="Z13" s="882"/>
      <c r="AA13" s="883"/>
      <c r="AB13" s="887"/>
      <c r="AC13" s="888"/>
      <c r="AD13" s="889"/>
      <c r="AE13" s="332"/>
      <c r="AF13" s="332"/>
      <c r="AG13" s="332"/>
      <c r="AH13" s="332"/>
      <c r="AI13" s="332"/>
      <c r="AJ13" s="332"/>
      <c r="AK13" s="332"/>
      <c r="AL13" s="332"/>
      <c r="AM13" s="332"/>
      <c r="AN13" s="332"/>
      <c r="AO13" s="332"/>
      <c r="AP13" s="316"/>
      <c r="AQ13" s="336"/>
      <c r="AR13" s="337"/>
      <c r="AS13" s="114" t="s">
        <v>368</v>
      </c>
      <c r="AT13" s="115"/>
      <c r="AU13" s="337"/>
      <c r="AV13" s="337"/>
      <c r="AW13" s="366" t="s">
        <v>313</v>
      </c>
      <c r="AX13" s="367"/>
    </row>
    <row r="14" spans="1:50" ht="22.5" customHeight="1" x14ac:dyDescent="0.15">
      <c r="A14" s="492"/>
      <c r="B14" s="490"/>
      <c r="C14" s="490"/>
      <c r="D14" s="490"/>
      <c r="E14" s="490"/>
      <c r="F14" s="491"/>
      <c r="G14" s="465"/>
      <c r="H14" s="890"/>
      <c r="I14" s="890"/>
      <c r="J14" s="890"/>
      <c r="K14" s="890"/>
      <c r="L14" s="890"/>
      <c r="M14" s="890"/>
      <c r="N14" s="890"/>
      <c r="O14" s="891"/>
      <c r="P14" s="103"/>
      <c r="Q14" s="898"/>
      <c r="R14" s="898"/>
      <c r="S14" s="898"/>
      <c r="T14" s="898"/>
      <c r="U14" s="898"/>
      <c r="V14" s="898"/>
      <c r="W14" s="898"/>
      <c r="X14" s="899"/>
      <c r="Y14" s="876" t="s">
        <v>14</v>
      </c>
      <c r="Z14" s="877"/>
      <c r="AA14" s="878"/>
      <c r="AB14" s="486"/>
      <c r="AC14" s="879"/>
      <c r="AD14" s="879"/>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3"/>
      <c r="B15" s="494"/>
      <c r="C15" s="494"/>
      <c r="D15" s="494"/>
      <c r="E15" s="494"/>
      <c r="F15" s="495"/>
      <c r="G15" s="892"/>
      <c r="H15" s="893"/>
      <c r="I15" s="893"/>
      <c r="J15" s="893"/>
      <c r="K15" s="893"/>
      <c r="L15" s="893"/>
      <c r="M15" s="893"/>
      <c r="N15" s="893"/>
      <c r="O15" s="894"/>
      <c r="P15" s="900"/>
      <c r="Q15" s="900"/>
      <c r="R15" s="900"/>
      <c r="S15" s="900"/>
      <c r="T15" s="900"/>
      <c r="U15" s="900"/>
      <c r="V15" s="900"/>
      <c r="W15" s="900"/>
      <c r="X15" s="901"/>
      <c r="Y15" s="253" t="s">
        <v>61</v>
      </c>
      <c r="Z15" s="873"/>
      <c r="AA15" s="874"/>
      <c r="AB15" s="501"/>
      <c r="AC15" s="875"/>
      <c r="AD15" s="875"/>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6"/>
      <c r="B16" s="497"/>
      <c r="C16" s="497"/>
      <c r="D16" s="497"/>
      <c r="E16" s="497"/>
      <c r="F16" s="498"/>
      <c r="G16" s="895"/>
      <c r="H16" s="896"/>
      <c r="I16" s="896"/>
      <c r="J16" s="896"/>
      <c r="K16" s="896"/>
      <c r="L16" s="896"/>
      <c r="M16" s="896"/>
      <c r="N16" s="896"/>
      <c r="O16" s="897"/>
      <c r="P16" s="902"/>
      <c r="Q16" s="902"/>
      <c r="R16" s="902"/>
      <c r="S16" s="902"/>
      <c r="T16" s="902"/>
      <c r="U16" s="902"/>
      <c r="V16" s="902"/>
      <c r="W16" s="902"/>
      <c r="X16" s="903"/>
      <c r="Y16" s="904" t="s">
        <v>15</v>
      </c>
      <c r="Z16" s="873"/>
      <c r="AA16" s="874"/>
      <c r="AB16" s="351" t="s">
        <v>315</v>
      </c>
      <c r="AC16" s="905"/>
      <c r="AD16" s="905"/>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9" t="s">
        <v>13</v>
      </c>
      <c r="B17" s="490"/>
      <c r="C17" s="490"/>
      <c r="D17" s="490"/>
      <c r="E17" s="490"/>
      <c r="F17" s="491"/>
      <c r="G17" s="480" t="s">
        <v>276</v>
      </c>
      <c r="H17" s="355"/>
      <c r="I17" s="355"/>
      <c r="J17" s="355"/>
      <c r="K17" s="355"/>
      <c r="L17" s="355"/>
      <c r="M17" s="355"/>
      <c r="N17" s="355"/>
      <c r="O17" s="481"/>
      <c r="P17" s="484" t="s">
        <v>66</v>
      </c>
      <c r="Q17" s="355"/>
      <c r="R17" s="355"/>
      <c r="S17" s="355"/>
      <c r="T17" s="355"/>
      <c r="U17" s="355"/>
      <c r="V17" s="355"/>
      <c r="W17" s="355"/>
      <c r="X17" s="481"/>
      <c r="Y17" s="880"/>
      <c r="Z17" s="380"/>
      <c r="AA17" s="381"/>
      <c r="AB17" s="884" t="s">
        <v>12</v>
      </c>
      <c r="AC17" s="885"/>
      <c r="AD17" s="886"/>
      <c r="AE17" s="331" t="s">
        <v>369</v>
      </c>
      <c r="AF17" s="331"/>
      <c r="AG17" s="331"/>
      <c r="AH17" s="331"/>
      <c r="AI17" s="331" t="s">
        <v>370</v>
      </c>
      <c r="AJ17" s="331"/>
      <c r="AK17" s="331"/>
      <c r="AL17" s="331"/>
      <c r="AM17" s="331" t="s">
        <v>371</v>
      </c>
      <c r="AN17" s="331"/>
      <c r="AO17" s="331"/>
      <c r="AP17" s="333"/>
      <c r="AQ17" s="119" t="s">
        <v>367</v>
      </c>
      <c r="AR17" s="111"/>
      <c r="AS17" s="111"/>
      <c r="AT17" s="112"/>
      <c r="AU17" s="334" t="s">
        <v>262</v>
      </c>
      <c r="AV17" s="334"/>
      <c r="AW17" s="334"/>
      <c r="AX17" s="335"/>
    </row>
    <row r="18" spans="1:50" ht="18.75" customHeight="1" x14ac:dyDescent="0.15">
      <c r="A18" s="489"/>
      <c r="B18" s="490"/>
      <c r="C18" s="490"/>
      <c r="D18" s="490"/>
      <c r="E18" s="490"/>
      <c r="F18" s="491"/>
      <c r="G18" s="482"/>
      <c r="H18" s="366"/>
      <c r="I18" s="366"/>
      <c r="J18" s="366"/>
      <c r="K18" s="366"/>
      <c r="L18" s="366"/>
      <c r="M18" s="366"/>
      <c r="N18" s="366"/>
      <c r="O18" s="483"/>
      <c r="P18" s="485"/>
      <c r="Q18" s="366"/>
      <c r="R18" s="366"/>
      <c r="S18" s="366"/>
      <c r="T18" s="366"/>
      <c r="U18" s="366"/>
      <c r="V18" s="366"/>
      <c r="W18" s="366"/>
      <c r="X18" s="483"/>
      <c r="Y18" s="881"/>
      <c r="Z18" s="882"/>
      <c r="AA18" s="883"/>
      <c r="AB18" s="887"/>
      <c r="AC18" s="888"/>
      <c r="AD18" s="889"/>
      <c r="AE18" s="332"/>
      <c r="AF18" s="332"/>
      <c r="AG18" s="332"/>
      <c r="AH18" s="332"/>
      <c r="AI18" s="332"/>
      <c r="AJ18" s="332"/>
      <c r="AK18" s="332"/>
      <c r="AL18" s="332"/>
      <c r="AM18" s="332"/>
      <c r="AN18" s="332"/>
      <c r="AO18" s="332"/>
      <c r="AP18" s="316"/>
      <c r="AQ18" s="336"/>
      <c r="AR18" s="337"/>
      <c r="AS18" s="114" t="s">
        <v>368</v>
      </c>
      <c r="AT18" s="115"/>
      <c r="AU18" s="337"/>
      <c r="AV18" s="337"/>
      <c r="AW18" s="366" t="s">
        <v>313</v>
      </c>
      <c r="AX18" s="367"/>
    </row>
    <row r="19" spans="1:50" ht="22.5" customHeight="1" x14ac:dyDescent="0.15">
      <c r="A19" s="492"/>
      <c r="B19" s="490"/>
      <c r="C19" s="490"/>
      <c r="D19" s="490"/>
      <c r="E19" s="490"/>
      <c r="F19" s="491"/>
      <c r="G19" s="465"/>
      <c r="H19" s="890"/>
      <c r="I19" s="890"/>
      <c r="J19" s="890"/>
      <c r="K19" s="890"/>
      <c r="L19" s="890"/>
      <c r="M19" s="890"/>
      <c r="N19" s="890"/>
      <c r="O19" s="891"/>
      <c r="P19" s="103"/>
      <c r="Q19" s="898"/>
      <c r="R19" s="898"/>
      <c r="S19" s="898"/>
      <c r="T19" s="898"/>
      <c r="U19" s="898"/>
      <c r="V19" s="898"/>
      <c r="W19" s="898"/>
      <c r="X19" s="899"/>
      <c r="Y19" s="876" t="s">
        <v>14</v>
      </c>
      <c r="Z19" s="877"/>
      <c r="AA19" s="878"/>
      <c r="AB19" s="486"/>
      <c r="AC19" s="879"/>
      <c r="AD19" s="879"/>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3"/>
      <c r="B20" s="494"/>
      <c r="C20" s="494"/>
      <c r="D20" s="494"/>
      <c r="E20" s="494"/>
      <c r="F20" s="495"/>
      <c r="G20" s="892"/>
      <c r="H20" s="893"/>
      <c r="I20" s="893"/>
      <c r="J20" s="893"/>
      <c r="K20" s="893"/>
      <c r="L20" s="893"/>
      <c r="M20" s="893"/>
      <c r="N20" s="893"/>
      <c r="O20" s="894"/>
      <c r="P20" s="900"/>
      <c r="Q20" s="900"/>
      <c r="R20" s="900"/>
      <c r="S20" s="900"/>
      <c r="T20" s="900"/>
      <c r="U20" s="900"/>
      <c r="V20" s="900"/>
      <c r="W20" s="900"/>
      <c r="X20" s="901"/>
      <c r="Y20" s="253" t="s">
        <v>61</v>
      </c>
      <c r="Z20" s="873"/>
      <c r="AA20" s="874"/>
      <c r="AB20" s="501"/>
      <c r="AC20" s="875"/>
      <c r="AD20" s="875"/>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6"/>
      <c r="B21" s="497"/>
      <c r="C21" s="497"/>
      <c r="D21" s="497"/>
      <c r="E21" s="497"/>
      <c r="F21" s="498"/>
      <c r="G21" s="895"/>
      <c r="H21" s="896"/>
      <c r="I21" s="896"/>
      <c r="J21" s="896"/>
      <c r="K21" s="896"/>
      <c r="L21" s="896"/>
      <c r="M21" s="896"/>
      <c r="N21" s="896"/>
      <c r="O21" s="897"/>
      <c r="P21" s="902"/>
      <c r="Q21" s="902"/>
      <c r="R21" s="902"/>
      <c r="S21" s="902"/>
      <c r="T21" s="902"/>
      <c r="U21" s="902"/>
      <c r="V21" s="902"/>
      <c r="W21" s="902"/>
      <c r="X21" s="903"/>
      <c r="Y21" s="904" t="s">
        <v>15</v>
      </c>
      <c r="Z21" s="873"/>
      <c r="AA21" s="874"/>
      <c r="AB21" s="351" t="s">
        <v>315</v>
      </c>
      <c r="AC21" s="905"/>
      <c r="AD21" s="905"/>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9" t="s">
        <v>13</v>
      </c>
      <c r="B22" s="490"/>
      <c r="C22" s="490"/>
      <c r="D22" s="490"/>
      <c r="E22" s="490"/>
      <c r="F22" s="491"/>
      <c r="G22" s="480" t="s">
        <v>276</v>
      </c>
      <c r="H22" s="355"/>
      <c r="I22" s="355"/>
      <c r="J22" s="355"/>
      <c r="K22" s="355"/>
      <c r="L22" s="355"/>
      <c r="M22" s="355"/>
      <c r="N22" s="355"/>
      <c r="O22" s="481"/>
      <c r="P22" s="484" t="s">
        <v>66</v>
      </c>
      <c r="Q22" s="355"/>
      <c r="R22" s="355"/>
      <c r="S22" s="355"/>
      <c r="T22" s="355"/>
      <c r="U22" s="355"/>
      <c r="V22" s="355"/>
      <c r="W22" s="355"/>
      <c r="X22" s="481"/>
      <c r="Y22" s="880"/>
      <c r="Z22" s="380"/>
      <c r="AA22" s="381"/>
      <c r="AB22" s="884" t="s">
        <v>12</v>
      </c>
      <c r="AC22" s="885"/>
      <c r="AD22" s="886"/>
      <c r="AE22" s="331" t="s">
        <v>369</v>
      </c>
      <c r="AF22" s="331"/>
      <c r="AG22" s="331"/>
      <c r="AH22" s="331"/>
      <c r="AI22" s="331" t="s">
        <v>370</v>
      </c>
      <c r="AJ22" s="331"/>
      <c r="AK22" s="331"/>
      <c r="AL22" s="331"/>
      <c r="AM22" s="331" t="s">
        <v>371</v>
      </c>
      <c r="AN22" s="331"/>
      <c r="AO22" s="331"/>
      <c r="AP22" s="333"/>
      <c r="AQ22" s="119" t="s">
        <v>367</v>
      </c>
      <c r="AR22" s="111"/>
      <c r="AS22" s="111"/>
      <c r="AT22" s="112"/>
      <c r="AU22" s="334" t="s">
        <v>262</v>
      </c>
      <c r="AV22" s="334"/>
      <c r="AW22" s="334"/>
      <c r="AX22" s="335"/>
    </row>
    <row r="23" spans="1:50" ht="18.75" customHeight="1" x14ac:dyDescent="0.15">
      <c r="A23" s="489"/>
      <c r="B23" s="490"/>
      <c r="C23" s="490"/>
      <c r="D23" s="490"/>
      <c r="E23" s="490"/>
      <c r="F23" s="491"/>
      <c r="G23" s="482"/>
      <c r="H23" s="366"/>
      <c r="I23" s="366"/>
      <c r="J23" s="366"/>
      <c r="K23" s="366"/>
      <c r="L23" s="366"/>
      <c r="M23" s="366"/>
      <c r="N23" s="366"/>
      <c r="O23" s="483"/>
      <c r="P23" s="485"/>
      <c r="Q23" s="366"/>
      <c r="R23" s="366"/>
      <c r="S23" s="366"/>
      <c r="T23" s="366"/>
      <c r="U23" s="366"/>
      <c r="V23" s="366"/>
      <c r="W23" s="366"/>
      <c r="X23" s="483"/>
      <c r="Y23" s="881"/>
      <c r="Z23" s="882"/>
      <c r="AA23" s="883"/>
      <c r="AB23" s="887"/>
      <c r="AC23" s="888"/>
      <c r="AD23" s="889"/>
      <c r="AE23" s="332"/>
      <c r="AF23" s="332"/>
      <c r="AG23" s="332"/>
      <c r="AH23" s="332"/>
      <c r="AI23" s="332"/>
      <c r="AJ23" s="332"/>
      <c r="AK23" s="332"/>
      <c r="AL23" s="332"/>
      <c r="AM23" s="332"/>
      <c r="AN23" s="332"/>
      <c r="AO23" s="332"/>
      <c r="AP23" s="316"/>
      <c r="AQ23" s="336"/>
      <c r="AR23" s="337"/>
      <c r="AS23" s="114" t="s">
        <v>368</v>
      </c>
      <c r="AT23" s="115"/>
      <c r="AU23" s="337"/>
      <c r="AV23" s="337"/>
      <c r="AW23" s="366" t="s">
        <v>313</v>
      </c>
      <c r="AX23" s="367"/>
    </row>
    <row r="24" spans="1:50" ht="22.5" customHeight="1" x14ac:dyDescent="0.15">
      <c r="A24" s="492"/>
      <c r="B24" s="490"/>
      <c r="C24" s="490"/>
      <c r="D24" s="490"/>
      <c r="E24" s="490"/>
      <c r="F24" s="491"/>
      <c r="G24" s="465"/>
      <c r="H24" s="890"/>
      <c r="I24" s="890"/>
      <c r="J24" s="890"/>
      <c r="K24" s="890"/>
      <c r="L24" s="890"/>
      <c r="M24" s="890"/>
      <c r="N24" s="890"/>
      <c r="O24" s="891"/>
      <c r="P24" s="103"/>
      <c r="Q24" s="898"/>
      <c r="R24" s="898"/>
      <c r="S24" s="898"/>
      <c r="T24" s="898"/>
      <c r="U24" s="898"/>
      <c r="V24" s="898"/>
      <c r="W24" s="898"/>
      <c r="X24" s="899"/>
      <c r="Y24" s="876" t="s">
        <v>14</v>
      </c>
      <c r="Z24" s="877"/>
      <c r="AA24" s="878"/>
      <c r="AB24" s="486"/>
      <c r="AC24" s="879"/>
      <c r="AD24" s="879"/>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3"/>
      <c r="B25" s="494"/>
      <c r="C25" s="494"/>
      <c r="D25" s="494"/>
      <c r="E25" s="494"/>
      <c r="F25" s="495"/>
      <c r="G25" s="892"/>
      <c r="H25" s="893"/>
      <c r="I25" s="893"/>
      <c r="J25" s="893"/>
      <c r="K25" s="893"/>
      <c r="L25" s="893"/>
      <c r="M25" s="893"/>
      <c r="N25" s="893"/>
      <c r="O25" s="894"/>
      <c r="P25" s="900"/>
      <c r="Q25" s="900"/>
      <c r="R25" s="900"/>
      <c r="S25" s="900"/>
      <c r="T25" s="900"/>
      <c r="U25" s="900"/>
      <c r="V25" s="900"/>
      <c r="W25" s="900"/>
      <c r="X25" s="901"/>
      <c r="Y25" s="253" t="s">
        <v>61</v>
      </c>
      <c r="Z25" s="873"/>
      <c r="AA25" s="874"/>
      <c r="AB25" s="501"/>
      <c r="AC25" s="875"/>
      <c r="AD25" s="875"/>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6"/>
      <c r="B26" s="497"/>
      <c r="C26" s="497"/>
      <c r="D26" s="497"/>
      <c r="E26" s="497"/>
      <c r="F26" s="498"/>
      <c r="G26" s="895"/>
      <c r="H26" s="896"/>
      <c r="I26" s="896"/>
      <c r="J26" s="896"/>
      <c r="K26" s="896"/>
      <c r="L26" s="896"/>
      <c r="M26" s="896"/>
      <c r="N26" s="896"/>
      <c r="O26" s="897"/>
      <c r="P26" s="902"/>
      <c r="Q26" s="902"/>
      <c r="R26" s="902"/>
      <c r="S26" s="902"/>
      <c r="T26" s="902"/>
      <c r="U26" s="902"/>
      <c r="V26" s="902"/>
      <c r="W26" s="902"/>
      <c r="X26" s="903"/>
      <c r="Y26" s="904" t="s">
        <v>15</v>
      </c>
      <c r="Z26" s="873"/>
      <c r="AA26" s="874"/>
      <c r="AB26" s="351" t="s">
        <v>315</v>
      </c>
      <c r="AC26" s="905"/>
      <c r="AD26" s="905"/>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9" t="s">
        <v>13</v>
      </c>
      <c r="B27" s="490"/>
      <c r="C27" s="490"/>
      <c r="D27" s="490"/>
      <c r="E27" s="490"/>
      <c r="F27" s="491"/>
      <c r="G27" s="480" t="s">
        <v>276</v>
      </c>
      <c r="H27" s="355"/>
      <c r="I27" s="355"/>
      <c r="J27" s="355"/>
      <c r="K27" s="355"/>
      <c r="L27" s="355"/>
      <c r="M27" s="355"/>
      <c r="N27" s="355"/>
      <c r="O27" s="481"/>
      <c r="P27" s="484" t="s">
        <v>66</v>
      </c>
      <c r="Q27" s="355"/>
      <c r="R27" s="355"/>
      <c r="S27" s="355"/>
      <c r="T27" s="355"/>
      <c r="U27" s="355"/>
      <c r="V27" s="355"/>
      <c r="W27" s="355"/>
      <c r="X27" s="481"/>
      <c r="Y27" s="880"/>
      <c r="Z27" s="380"/>
      <c r="AA27" s="381"/>
      <c r="AB27" s="884" t="s">
        <v>12</v>
      </c>
      <c r="AC27" s="885"/>
      <c r="AD27" s="886"/>
      <c r="AE27" s="331" t="s">
        <v>369</v>
      </c>
      <c r="AF27" s="331"/>
      <c r="AG27" s="331"/>
      <c r="AH27" s="331"/>
      <c r="AI27" s="331" t="s">
        <v>370</v>
      </c>
      <c r="AJ27" s="331"/>
      <c r="AK27" s="331"/>
      <c r="AL27" s="331"/>
      <c r="AM27" s="331" t="s">
        <v>371</v>
      </c>
      <c r="AN27" s="331"/>
      <c r="AO27" s="331"/>
      <c r="AP27" s="333"/>
      <c r="AQ27" s="119" t="s">
        <v>367</v>
      </c>
      <c r="AR27" s="111"/>
      <c r="AS27" s="111"/>
      <c r="AT27" s="112"/>
      <c r="AU27" s="334" t="s">
        <v>262</v>
      </c>
      <c r="AV27" s="334"/>
      <c r="AW27" s="334"/>
      <c r="AX27" s="335"/>
    </row>
    <row r="28" spans="1:50" ht="18.75" customHeight="1" x14ac:dyDescent="0.15">
      <c r="A28" s="489"/>
      <c r="B28" s="490"/>
      <c r="C28" s="490"/>
      <c r="D28" s="490"/>
      <c r="E28" s="490"/>
      <c r="F28" s="491"/>
      <c r="G28" s="482"/>
      <c r="H28" s="366"/>
      <c r="I28" s="366"/>
      <c r="J28" s="366"/>
      <c r="K28" s="366"/>
      <c r="L28" s="366"/>
      <c r="M28" s="366"/>
      <c r="N28" s="366"/>
      <c r="O28" s="483"/>
      <c r="P28" s="485"/>
      <c r="Q28" s="366"/>
      <c r="R28" s="366"/>
      <c r="S28" s="366"/>
      <c r="T28" s="366"/>
      <c r="U28" s="366"/>
      <c r="V28" s="366"/>
      <c r="W28" s="366"/>
      <c r="X28" s="483"/>
      <c r="Y28" s="881"/>
      <c r="Z28" s="882"/>
      <c r="AA28" s="883"/>
      <c r="AB28" s="887"/>
      <c r="AC28" s="888"/>
      <c r="AD28" s="889"/>
      <c r="AE28" s="332"/>
      <c r="AF28" s="332"/>
      <c r="AG28" s="332"/>
      <c r="AH28" s="332"/>
      <c r="AI28" s="332"/>
      <c r="AJ28" s="332"/>
      <c r="AK28" s="332"/>
      <c r="AL28" s="332"/>
      <c r="AM28" s="332"/>
      <c r="AN28" s="332"/>
      <c r="AO28" s="332"/>
      <c r="AP28" s="316"/>
      <c r="AQ28" s="336"/>
      <c r="AR28" s="337"/>
      <c r="AS28" s="114" t="s">
        <v>368</v>
      </c>
      <c r="AT28" s="115"/>
      <c r="AU28" s="337"/>
      <c r="AV28" s="337"/>
      <c r="AW28" s="366" t="s">
        <v>313</v>
      </c>
      <c r="AX28" s="367"/>
    </row>
    <row r="29" spans="1:50" ht="22.5" customHeight="1" x14ac:dyDescent="0.15">
      <c r="A29" s="492"/>
      <c r="B29" s="490"/>
      <c r="C29" s="490"/>
      <c r="D29" s="490"/>
      <c r="E29" s="490"/>
      <c r="F29" s="491"/>
      <c r="G29" s="465"/>
      <c r="H29" s="890"/>
      <c r="I29" s="890"/>
      <c r="J29" s="890"/>
      <c r="K29" s="890"/>
      <c r="L29" s="890"/>
      <c r="M29" s="890"/>
      <c r="N29" s="890"/>
      <c r="O29" s="891"/>
      <c r="P29" s="103"/>
      <c r="Q29" s="898"/>
      <c r="R29" s="898"/>
      <c r="S29" s="898"/>
      <c r="T29" s="898"/>
      <c r="U29" s="898"/>
      <c r="V29" s="898"/>
      <c r="W29" s="898"/>
      <c r="X29" s="899"/>
      <c r="Y29" s="876" t="s">
        <v>14</v>
      </c>
      <c r="Z29" s="877"/>
      <c r="AA29" s="878"/>
      <c r="AB29" s="486"/>
      <c r="AC29" s="879"/>
      <c r="AD29" s="879"/>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3"/>
      <c r="B30" s="494"/>
      <c r="C30" s="494"/>
      <c r="D30" s="494"/>
      <c r="E30" s="494"/>
      <c r="F30" s="495"/>
      <c r="G30" s="892"/>
      <c r="H30" s="893"/>
      <c r="I30" s="893"/>
      <c r="J30" s="893"/>
      <c r="K30" s="893"/>
      <c r="L30" s="893"/>
      <c r="M30" s="893"/>
      <c r="N30" s="893"/>
      <c r="O30" s="894"/>
      <c r="P30" s="900"/>
      <c r="Q30" s="900"/>
      <c r="R30" s="900"/>
      <c r="S30" s="900"/>
      <c r="T30" s="900"/>
      <c r="U30" s="900"/>
      <c r="V30" s="900"/>
      <c r="W30" s="900"/>
      <c r="X30" s="901"/>
      <c r="Y30" s="253" t="s">
        <v>61</v>
      </c>
      <c r="Z30" s="873"/>
      <c r="AA30" s="874"/>
      <c r="AB30" s="501"/>
      <c r="AC30" s="875"/>
      <c r="AD30" s="875"/>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6"/>
      <c r="B31" s="497"/>
      <c r="C31" s="497"/>
      <c r="D31" s="497"/>
      <c r="E31" s="497"/>
      <c r="F31" s="498"/>
      <c r="G31" s="895"/>
      <c r="H31" s="896"/>
      <c r="I31" s="896"/>
      <c r="J31" s="896"/>
      <c r="K31" s="896"/>
      <c r="L31" s="896"/>
      <c r="M31" s="896"/>
      <c r="N31" s="896"/>
      <c r="O31" s="897"/>
      <c r="P31" s="902"/>
      <c r="Q31" s="902"/>
      <c r="R31" s="902"/>
      <c r="S31" s="902"/>
      <c r="T31" s="902"/>
      <c r="U31" s="902"/>
      <c r="V31" s="902"/>
      <c r="W31" s="902"/>
      <c r="X31" s="903"/>
      <c r="Y31" s="904" t="s">
        <v>15</v>
      </c>
      <c r="Z31" s="873"/>
      <c r="AA31" s="874"/>
      <c r="AB31" s="351" t="s">
        <v>315</v>
      </c>
      <c r="AC31" s="905"/>
      <c r="AD31" s="905"/>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9" t="s">
        <v>13</v>
      </c>
      <c r="B32" s="490"/>
      <c r="C32" s="490"/>
      <c r="D32" s="490"/>
      <c r="E32" s="490"/>
      <c r="F32" s="491"/>
      <c r="G32" s="480" t="s">
        <v>276</v>
      </c>
      <c r="H32" s="355"/>
      <c r="I32" s="355"/>
      <c r="J32" s="355"/>
      <c r="K32" s="355"/>
      <c r="L32" s="355"/>
      <c r="M32" s="355"/>
      <c r="N32" s="355"/>
      <c r="O32" s="481"/>
      <c r="P32" s="484" t="s">
        <v>66</v>
      </c>
      <c r="Q32" s="355"/>
      <c r="R32" s="355"/>
      <c r="S32" s="355"/>
      <c r="T32" s="355"/>
      <c r="U32" s="355"/>
      <c r="V32" s="355"/>
      <c r="W32" s="355"/>
      <c r="X32" s="481"/>
      <c r="Y32" s="880"/>
      <c r="Z32" s="380"/>
      <c r="AA32" s="381"/>
      <c r="AB32" s="884" t="s">
        <v>12</v>
      </c>
      <c r="AC32" s="885"/>
      <c r="AD32" s="886"/>
      <c r="AE32" s="331" t="s">
        <v>369</v>
      </c>
      <c r="AF32" s="331"/>
      <c r="AG32" s="331"/>
      <c r="AH32" s="331"/>
      <c r="AI32" s="331" t="s">
        <v>370</v>
      </c>
      <c r="AJ32" s="331"/>
      <c r="AK32" s="331"/>
      <c r="AL32" s="331"/>
      <c r="AM32" s="331" t="s">
        <v>371</v>
      </c>
      <c r="AN32" s="331"/>
      <c r="AO32" s="331"/>
      <c r="AP32" s="333"/>
      <c r="AQ32" s="119" t="s">
        <v>367</v>
      </c>
      <c r="AR32" s="111"/>
      <c r="AS32" s="111"/>
      <c r="AT32" s="112"/>
      <c r="AU32" s="334" t="s">
        <v>262</v>
      </c>
      <c r="AV32" s="334"/>
      <c r="AW32" s="334"/>
      <c r="AX32" s="335"/>
    </row>
    <row r="33" spans="1:50" ht="18.75" customHeight="1" x14ac:dyDescent="0.15">
      <c r="A33" s="489"/>
      <c r="B33" s="490"/>
      <c r="C33" s="490"/>
      <c r="D33" s="490"/>
      <c r="E33" s="490"/>
      <c r="F33" s="491"/>
      <c r="G33" s="482"/>
      <c r="H33" s="366"/>
      <c r="I33" s="366"/>
      <c r="J33" s="366"/>
      <c r="K33" s="366"/>
      <c r="L33" s="366"/>
      <c r="M33" s="366"/>
      <c r="N33" s="366"/>
      <c r="O33" s="483"/>
      <c r="P33" s="485"/>
      <c r="Q33" s="366"/>
      <c r="R33" s="366"/>
      <c r="S33" s="366"/>
      <c r="T33" s="366"/>
      <c r="U33" s="366"/>
      <c r="V33" s="366"/>
      <c r="W33" s="366"/>
      <c r="X33" s="483"/>
      <c r="Y33" s="881"/>
      <c r="Z33" s="882"/>
      <c r="AA33" s="883"/>
      <c r="AB33" s="887"/>
      <c r="AC33" s="888"/>
      <c r="AD33" s="889"/>
      <c r="AE33" s="332"/>
      <c r="AF33" s="332"/>
      <c r="AG33" s="332"/>
      <c r="AH33" s="332"/>
      <c r="AI33" s="332"/>
      <c r="AJ33" s="332"/>
      <c r="AK33" s="332"/>
      <c r="AL33" s="332"/>
      <c r="AM33" s="332"/>
      <c r="AN33" s="332"/>
      <c r="AO33" s="332"/>
      <c r="AP33" s="316"/>
      <c r="AQ33" s="336"/>
      <c r="AR33" s="337"/>
      <c r="AS33" s="114" t="s">
        <v>368</v>
      </c>
      <c r="AT33" s="115"/>
      <c r="AU33" s="337"/>
      <c r="AV33" s="337"/>
      <c r="AW33" s="366" t="s">
        <v>313</v>
      </c>
      <c r="AX33" s="367"/>
    </row>
    <row r="34" spans="1:50" ht="22.5" customHeight="1" x14ac:dyDescent="0.15">
      <c r="A34" s="492"/>
      <c r="B34" s="490"/>
      <c r="C34" s="490"/>
      <c r="D34" s="490"/>
      <c r="E34" s="490"/>
      <c r="F34" s="491"/>
      <c r="G34" s="465"/>
      <c r="H34" s="890"/>
      <c r="I34" s="890"/>
      <c r="J34" s="890"/>
      <c r="K34" s="890"/>
      <c r="L34" s="890"/>
      <c r="M34" s="890"/>
      <c r="N34" s="890"/>
      <c r="O34" s="891"/>
      <c r="P34" s="103"/>
      <c r="Q34" s="898"/>
      <c r="R34" s="898"/>
      <c r="S34" s="898"/>
      <c r="T34" s="898"/>
      <c r="U34" s="898"/>
      <c r="V34" s="898"/>
      <c r="W34" s="898"/>
      <c r="X34" s="899"/>
      <c r="Y34" s="876" t="s">
        <v>14</v>
      </c>
      <c r="Z34" s="877"/>
      <c r="AA34" s="878"/>
      <c r="AB34" s="486"/>
      <c r="AC34" s="879"/>
      <c r="AD34" s="879"/>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3"/>
      <c r="B35" s="494"/>
      <c r="C35" s="494"/>
      <c r="D35" s="494"/>
      <c r="E35" s="494"/>
      <c r="F35" s="495"/>
      <c r="G35" s="892"/>
      <c r="H35" s="893"/>
      <c r="I35" s="893"/>
      <c r="J35" s="893"/>
      <c r="K35" s="893"/>
      <c r="L35" s="893"/>
      <c r="M35" s="893"/>
      <c r="N35" s="893"/>
      <c r="O35" s="894"/>
      <c r="P35" s="900"/>
      <c r="Q35" s="900"/>
      <c r="R35" s="900"/>
      <c r="S35" s="900"/>
      <c r="T35" s="900"/>
      <c r="U35" s="900"/>
      <c r="V35" s="900"/>
      <c r="W35" s="900"/>
      <c r="X35" s="901"/>
      <c r="Y35" s="253" t="s">
        <v>61</v>
      </c>
      <c r="Z35" s="873"/>
      <c r="AA35" s="874"/>
      <c r="AB35" s="501"/>
      <c r="AC35" s="875"/>
      <c r="AD35" s="875"/>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6"/>
      <c r="B36" s="497"/>
      <c r="C36" s="497"/>
      <c r="D36" s="497"/>
      <c r="E36" s="497"/>
      <c r="F36" s="498"/>
      <c r="G36" s="895"/>
      <c r="H36" s="896"/>
      <c r="I36" s="896"/>
      <c r="J36" s="896"/>
      <c r="K36" s="896"/>
      <c r="L36" s="896"/>
      <c r="M36" s="896"/>
      <c r="N36" s="896"/>
      <c r="O36" s="897"/>
      <c r="P36" s="902"/>
      <c r="Q36" s="902"/>
      <c r="R36" s="902"/>
      <c r="S36" s="902"/>
      <c r="T36" s="902"/>
      <c r="U36" s="902"/>
      <c r="V36" s="902"/>
      <c r="W36" s="902"/>
      <c r="X36" s="903"/>
      <c r="Y36" s="904" t="s">
        <v>15</v>
      </c>
      <c r="Z36" s="873"/>
      <c r="AA36" s="874"/>
      <c r="AB36" s="351" t="s">
        <v>315</v>
      </c>
      <c r="AC36" s="905"/>
      <c r="AD36" s="905"/>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9" t="s">
        <v>13</v>
      </c>
      <c r="B37" s="490"/>
      <c r="C37" s="490"/>
      <c r="D37" s="490"/>
      <c r="E37" s="490"/>
      <c r="F37" s="491"/>
      <c r="G37" s="480" t="s">
        <v>276</v>
      </c>
      <c r="H37" s="355"/>
      <c r="I37" s="355"/>
      <c r="J37" s="355"/>
      <c r="K37" s="355"/>
      <c r="L37" s="355"/>
      <c r="M37" s="355"/>
      <c r="N37" s="355"/>
      <c r="O37" s="481"/>
      <c r="P37" s="484" t="s">
        <v>66</v>
      </c>
      <c r="Q37" s="355"/>
      <c r="R37" s="355"/>
      <c r="S37" s="355"/>
      <c r="T37" s="355"/>
      <c r="U37" s="355"/>
      <c r="V37" s="355"/>
      <c r="W37" s="355"/>
      <c r="X37" s="481"/>
      <c r="Y37" s="880"/>
      <c r="Z37" s="380"/>
      <c r="AA37" s="381"/>
      <c r="AB37" s="884" t="s">
        <v>12</v>
      </c>
      <c r="AC37" s="885"/>
      <c r="AD37" s="886"/>
      <c r="AE37" s="331" t="s">
        <v>369</v>
      </c>
      <c r="AF37" s="331"/>
      <c r="AG37" s="331"/>
      <c r="AH37" s="331"/>
      <c r="AI37" s="331" t="s">
        <v>370</v>
      </c>
      <c r="AJ37" s="331"/>
      <c r="AK37" s="331"/>
      <c r="AL37" s="331"/>
      <c r="AM37" s="331" t="s">
        <v>371</v>
      </c>
      <c r="AN37" s="331"/>
      <c r="AO37" s="331"/>
      <c r="AP37" s="333"/>
      <c r="AQ37" s="119" t="s">
        <v>367</v>
      </c>
      <c r="AR37" s="111"/>
      <c r="AS37" s="111"/>
      <c r="AT37" s="112"/>
      <c r="AU37" s="334" t="s">
        <v>262</v>
      </c>
      <c r="AV37" s="334"/>
      <c r="AW37" s="334"/>
      <c r="AX37" s="335"/>
    </row>
    <row r="38" spans="1:50" ht="18.75" customHeight="1" x14ac:dyDescent="0.15">
      <c r="A38" s="489"/>
      <c r="B38" s="490"/>
      <c r="C38" s="490"/>
      <c r="D38" s="490"/>
      <c r="E38" s="490"/>
      <c r="F38" s="491"/>
      <c r="G38" s="482"/>
      <c r="H38" s="366"/>
      <c r="I38" s="366"/>
      <c r="J38" s="366"/>
      <c r="K38" s="366"/>
      <c r="L38" s="366"/>
      <c r="M38" s="366"/>
      <c r="N38" s="366"/>
      <c r="O38" s="483"/>
      <c r="P38" s="485"/>
      <c r="Q38" s="366"/>
      <c r="R38" s="366"/>
      <c r="S38" s="366"/>
      <c r="T38" s="366"/>
      <c r="U38" s="366"/>
      <c r="V38" s="366"/>
      <c r="W38" s="366"/>
      <c r="X38" s="483"/>
      <c r="Y38" s="881"/>
      <c r="Z38" s="882"/>
      <c r="AA38" s="883"/>
      <c r="AB38" s="887"/>
      <c r="AC38" s="888"/>
      <c r="AD38" s="889"/>
      <c r="AE38" s="332"/>
      <c r="AF38" s="332"/>
      <c r="AG38" s="332"/>
      <c r="AH38" s="332"/>
      <c r="AI38" s="332"/>
      <c r="AJ38" s="332"/>
      <c r="AK38" s="332"/>
      <c r="AL38" s="332"/>
      <c r="AM38" s="332"/>
      <c r="AN38" s="332"/>
      <c r="AO38" s="332"/>
      <c r="AP38" s="316"/>
      <c r="AQ38" s="336"/>
      <c r="AR38" s="337"/>
      <c r="AS38" s="114" t="s">
        <v>368</v>
      </c>
      <c r="AT38" s="115"/>
      <c r="AU38" s="337"/>
      <c r="AV38" s="337"/>
      <c r="AW38" s="366" t="s">
        <v>313</v>
      </c>
      <c r="AX38" s="367"/>
    </row>
    <row r="39" spans="1:50" ht="22.5" customHeight="1" x14ac:dyDescent="0.15">
      <c r="A39" s="492"/>
      <c r="B39" s="490"/>
      <c r="C39" s="490"/>
      <c r="D39" s="490"/>
      <c r="E39" s="490"/>
      <c r="F39" s="491"/>
      <c r="G39" s="465"/>
      <c r="H39" s="890"/>
      <c r="I39" s="890"/>
      <c r="J39" s="890"/>
      <c r="K39" s="890"/>
      <c r="L39" s="890"/>
      <c r="M39" s="890"/>
      <c r="N39" s="890"/>
      <c r="O39" s="891"/>
      <c r="P39" s="103"/>
      <c r="Q39" s="898"/>
      <c r="R39" s="898"/>
      <c r="S39" s="898"/>
      <c r="T39" s="898"/>
      <c r="U39" s="898"/>
      <c r="V39" s="898"/>
      <c r="W39" s="898"/>
      <c r="X39" s="899"/>
      <c r="Y39" s="876" t="s">
        <v>14</v>
      </c>
      <c r="Z39" s="877"/>
      <c r="AA39" s="878"/>
      <c r="AB39" s="486"/>
      <c r="AC39" s="879"/>
      <c r="AD39" s="879"/>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3"/>
      <c r="B40" s="494"/>
      <c r="C40" s="494"/>
      <c r="D40" s="494"/>
      <c r="E40" s="494"/>
      <c r="F40" s="495"/>
      <c r="G40" s="892"/>
      <c r="H40" s="893"/>
      <c r="I40" s="893"/>
      <c r="J40" s="893"/>
      <c r="K40" s="893"/>
      <c r="L40" s="893"/>
      <c r="M40" s="893"/>
      <c r="N40" s="893"/>
      <c r="O40" s="894"/>
      <c r="P40" s="900"/>
      <c r="Q40" s="900"/>
      <c r="R40" s="900"/>
      <c r="S40" s="900"/>
      <c r="T40" s="900"/>
      <c r="U40" s="900"/>
      <c r="V40" s="900"/>
      <c r="W40" s="900"/>
      <c r="X40" s="901"/>
      <c r="Y40" s="253" t="s">
        <v>61</v>
      </c>
      <c r="Z40" s="873"/>
      <c r="AA40" s="874"/>
      <c r="AB40" s="501"/>
      <c r="AC40" s="875"/>
      <c r="AD40" s="875"/>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6"/>
      <c r="B41" s="497"/>
      <c r="C41" s="497"/>
      <c r="D41" s="497"/>
      <c r="E41" s="497"/>
      <c r="F41" s="498"/>
      <c r="G41" s="895"/>
      <c r="H41" s="896"/>
      <c r="I41" s="896"/>
      <c r="J41" s="896"/>
      <c r="K41" s="896"/>
      <c r="L41" s="896"/>
      <c r="M41" s="896"/>
      <c r="N41" s="896"/>
      <c r="O41" s="897"/>
      <c r="P41" s="902"/>
      <c r="Q41" s="902"/>
      <c r="R41" s="902"/>
      <c r="S41" s="902"/>
      <c r="T41" s="902"/>
      <c r="U41" s="902"/>
      <c r="V41" s="902"/>
      <c r="W41" s="902"/>
      <c r="X41" s="903"/>
      <c r="Y41" s="904" t="s">
        <v>15</v>
      </c>
      <c r="Z41" s="873"/>
      <c r="AA41" s="874"/>
      <c r="AB41" s="351" t="s">
        <v>315</v>
      </c>
      <c r="AC41" s="905"/>
      <c r="AD41" s="905"/>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9" t="s">
        <v>13</v>
      </c>
      <c r="B42" s="490"/>
      <c r="C42" s="490"/>
      <c r="D42" s="490"/>
      <c r="E42" s="490"/>
      <c r="F42" s="491"/>
      <c r="G42" s="480" t="s">
        <v>276</v>
      </c>
      <c r="H42" s="355"/>
      <c r="I42" s="355"/>
      <c r="J42" s="355"/>
      <c r="K42" s="355"/>
      <c r="L42" s="355"/>
      <c r="M42" s="355"/>
      <c r="N42" s="355"/>
      <c r="O42" s="481"/>
      <c r="P42" s="484" t="s">
        <v>66</v>
      </c>
      <c r="Q42" s="355"/>
      <c r="R42" s="355"/>
      <c r="S42" s="355"/>
      <c r="T42" s="355"/>
      <c r="U42" s="355"/>
      <c r="V42" s="355"/>
      <c r="W42" s="355"/>
      <c r="X42" s="481"/>
      <c r="Y42" s="880"/>
      <c r="Z42" s="380"/>
      <c r="AA42" s="381"/>
      <c r="AB42" s="884" t="s">
        <v>12</v>
      </c>
      <c r="AC42" s="885"/>
      <c r="AD42" s="886"/>
      <c r="AE42" s="331" t="s">
        <v>369</v>
      </c>
      <c r="AF42" s="331"/>
      <c r="AG42" s="331"/>
      <c r="AH42" s="331"/>
      <c r="AI42" s="331" t="s">
        <v>370</v>
      </c>
      <c r="AJ42" s="331"/>
      <c r="AK42" s="331"/>
      <c r="AL42" s="331"/>
      <c r="AM42" s="331" t="s">
        <v>371</v>
      </c>
      <c r="AN42" s="331"/>
      <c r="AO42" s="331"/>
      <c r="AP42" s="333"/>
      <c r="AQ42" s="119" t="s">
        <v>367</v>
      </c>
      <c r="AR42" s="111"/>
      <c r="AS42" s="111"/>
      <c r="AT42" s="112"/>
      <c r="AU42" s="334" t="s">
        <v>262</v>
      </c>
      <c r="AV42" s="334"/>
      <c r="AW42" s="334"/>
      <c r="AX42" s="335"/>
    </row>
    <row r="43" spans="1:50" ht="18.75" customHeight="1" x14ac:dyDescent="0.15">
      <c r="A43" s="489"/>
      <c r="B43" s="490"/>
      <c r="C43" s="490"/>
      <c r="D43" s="490"/>
      <c r="E43" s="490"/>
      <c r="F43" s="491"/>
      <c r="G43" s="482"/>
      <c r="H43" s="366"/>
      <c r="I43" s="366"/>
      <c r="J43" s="366"/>
      <c r="K43" s="366"/>
      <c r="L43" s="366"/>
      <c r="M43" s="366"/>
      <c r="N43" s="366"/>
      <c r="O43" s="483"/>
      <c r="P43" s="485"/>
      <c r="Q43" s="366"/>
      <c r="R43" s="366"/>
      <c r="S43" s="366"/>
      <c r="T43" s="366"/>
      <c r="U43" s="366"/>
      <c r="V43" s="366"/>
      <c r="W43" s="366"/>
      <c r="X43" s="483"/>
      <c r="Y43" s="881"/>
      <c r="Z43" s="882"/>
      <c r="AA43" s="883"/>
      <c r="AB43" s="887"/>
      <c r="AC43" s="888"/>
      <c r="AD43" s="889"/>
      <c r="AE43" s="332"/>
      <c r="AF43" s="332"/>
      <c r="AG43" s="332"/>
      <c r="AH43" s="332"/>
      <c r="AI43" s="332"/>
      <c r="AJ43" s="332"/>
      <c r="AK43" s="332"/>
      <c r="AL43" s="332"/>
      <c r="AM43" s="332"/>
      <c r="AN43" s="332"/>
      <c r="AO43" s="332"/>
      <c r="AP43" s="316"/>
      <c r="AQ43" s="336"/>
      <c r="AR43" s="337"/>
      <c r="AS43" s="114" t="s">
        <v>368</v>
      </c>
      <c r="AT43" s="115"/>
      <c r="AU43" s="337"/>
      <c r="AV43" s="337"/>
      <c r="AW43" s="366" t="s">
        <v>313</v>
      </c>
      <c r="AX43" s="367"/>
    </row>
    <row r="44" spans="1:50" ht="22.5" customHeight="1" x14ac:dyDescent="0.15">
      <c r="A44" s="492"/>
      <c r="B44" s="490"/>
      <c r="C44" s="490"/>
      <c r="D44" s="490"/>
      <c r="E44" s="490"/>
      <c r="F44" s="491"/>
      <c r="G44" s="465"/>
      <c r="H44" s="890"/>
      <c r="I44" s="890"/>
      <c r="J44" s="890"/>
      <c r="K44" s="890"/>
      <c r="L44" s="890"/>
      <c r="M44" s="890"/>
      <c r="N44" s="890"/>
      <c r="O44" s="891"/>
      <c r="P44" s="103"/>
      <c r="Q44" s="898"/>
      <c r="R44" s="898"/>
      <c r="S44" s="898"/>
      <c r="T44" s="898"/>
      <c r="U44" s="898"/>
      <c r="V44" s="898"/>
      <c r="W44" s="898"/>
      <c r="X44" s="899"/>
      <c r="Y44" s="876" t="s">
        <v>14</v>
      </c>
      <c r="Z44" s="877"/>
      <c r="AA44" s="878"/>
      <c r="AB44" s="486"/>
      <c r="AC44" s="879"/>
      <c r="AD44" s="879"/>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3"/>
      <c r="B45" s="494"/>
      <c r="C45" s="494"/>
      <c r="D45" s="494"/>
      <c r="E45" s="494"/>
      <c r="F45" s="495"/>
      <c r="G45" s="892"/>
      <c r="H45" s="893"/>
      <c r="I45" s="893"/>
      <c r="J45" s="893"/>
      <c r="K45" s="893"/>
      <c r="L45" s="893"/>
      <c r="M45" s="893"/>
      <c r="N45" s="893"/>
      <c r="O45" s="894"/>
      <c r="P45" s="900"/>
      <c r="Q45" s="900"/>
      <c r="R45" s="900"/>
      <c r="S45" s="900"/>
      <c r="T45" s="900"/>
      <c r="U45" s="900"/>
      <c r="V45" s="900"/>
      <c r="W45" s="900"/>
      <c r="X45" s="901"/>
      <c r="Y45" s="253" t="s">
        <v>61</v>
      </c>
      <c r="Z45" s="873"/>
      <c r="AA45" s="874"/>
      <c r="AB45" s="501"/>
      <c r="AC45" s="875"/>
      <c r="AD45" s="875"/>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6"/>
      <c r="B46" s="497"/>
      <c r="C46" s="497"/>
      <c r="D46" s="497"/>
      <c r="E46" s="497"/>
      <c r="F46" s="498"/>
      <c r="G46" s="895"/>
      <c r="H46" s="896"/>
      <c r="I46" s="896"/>
      <c r="J46" s="896"/>
      <c r="K46" s="896"/>
      <c r="L46" s="896"/>
      <c r="M46" s="896"/>
      <c r="N46" s="896"/>
      <c r="O46" s="897"/>
      <c r="P46" s="902"/>
      <c r="Q46" s="902"/>
      <c r="R46" s="902"/>
      <c r="S46" s="902"/>
      <c r="T46" s="902"/>
      <c r="U46" s="902"/>
      <c r="V46" s="902"/>
      <c r="W46" s="902"/>
      <c r="X46" s="903"/>
      <c r="Y46" s="904" t="s">
        <v>15</v>
      </c>
      <c r="Z46" s="873"/>
      <c r="AA46" s="874"/>
      <c r="AB46" s="351" t="s">
        <v>315</v>
      </c>
      <c r="AC46" s="905"/>
      <c r="AD46" s="905"/>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9" t="s">
        <v>13</v>
      </c>
      <c r="B47" s="490"/>
      <c r="C47" s="490"/>
      <c r="D47" s="490"/>
      <c r="E47" s="490"/>
      <c r="F47" s="491"/>
      <c r="G47" s="480" t="s">
        <v>276</v>
      </c>
      <c r="H47" s="355"/>
      <c r="I47" s="355"/>
      <c r="J47" s="355"/>
      <c r="K47" s="355"/>
      <c r="L47" s="355"/>
      <c r="M47" s="355"/>
      <c r="N47" s="355"/>
      <c r="O47" s="481"/>
      <c r="P47" s="484" t="s">
        <v>66</v>
      </c>
      <c r="Q47" s="355"/>
      <c r="R47" s="355"/>
      <c r="S47" s="355"/>
      <c r="T47" s="355"/>
      <c r="U47" s="355"/>
      <c r="V47" s="355"/>
      <c r="W47" s="355"/>
      <c r="X47" s="481"/>
      <c r="Y47" s="880"/>
      <c r="Z47" s="380"/>
      <c r="AA47" s="381"/>
      <c r="AB47" s="884" t="s">
        <v>12</v>
      </c>
      <c r="AC47" s="885"/>
      <c r="AD47" s="886"/>
      <c r="AE47" s="331" t="s">
        <v>369</v>
      </c>
      <c r="AF47" s="331"/>
      <c r="AG47" s="331"/>
      <c r="AH47" s="331"/>
      <c r="AI47" s="331" t="s">
        <v>370</v>
      </c>
      <c r="AJ47" s="331"/>
      <c r="AK47" s="331"/>
      <c r="AL47" s="331"/>
      <c r="AM47" s="331" t="s">
        <v>371</v>
      </c>
      <c r="AN47" s="331"/>
      <c r="AO47" s="331"/>
      <c r="AP47" s="333"/>
      <c r="AQ47" s="119" t="s">
        <v>367</v>
      </c>
      <c r="AR47" s="111"/>
      <c r="AS47" s="111"/>
      <c r="AT47" s="112"/>
      <c r="AU47" s="334" t="s">
        <v>262</v>
      </c>
      <c r="AV47" s="334"/>
      <c r="AW47" s="334"/>
      <c r="AX47" s="335"/>
    </row>
    <row r="48" spans="1:50" ht="18.75" customHeight="1" x14ac:dyDescent="0.15">
      <c r="A48" s="489"/>
      <c r="B48" s="490"/>
      <c r="C48" s="490"/>
      <c r="D48" s="490"/>
      <c r="E48" s="490"/>
      <c r="F48" s="491"/>
      <c r="G48" s="482"/>
      <c r="H48" s="366"/>
      <c r="I48" s="366"/>
      <c r="J48" s="366"/>
      <c r="K48" s="366"/>
      <c r="L48" s="366"/>
      <c r="M48" s="366"/>
      <c r="N48" s="366"/>
      <c r="O48" s="483"/>
      <c r="P48" s="485"/>
      <c r="Q48" s="366"/>
      <c r="R48" s="366"/>
      <c r="S48" s="366"/>
      <c r="T48" s="366"/>
      <c r="U48" s="366"/>
      <c r="V48" s="366"/>
      <c r="W48" s="366"/>
      <c r="X48" s="483"/>
      <c r="Y48" s="881"/>
      <c r="Z48" s="882"/>
      <c r="AA48" s="883"/>
      <c r="AB48" s="887"/>
      <c r="AC48" s="888"/>
      <c r="AD48" s="889"/>
      <c r="AE48" s="332"/>
      <c r="AF48" s="332"/>
      <c r="AG48" s="332"/>
      <c r="AH48" s="332"/>
      <c r="AI48" s="332"/>
      <c r="AJ48" s="332"/>
      <c r="AK48" s="332"/>
      <c r="AL48" s="332"/>
      <c r="AM48" s="332"/>
      <c r="AN48" s="332"/>
      <c r="AO48" s="332"/>
      <c r="AP48" s="316"/>
      <c r="AQ48" s="336"/>
      <c r="AR48" s="337"/>
      <c r="AS48" s="114" t="s">
        <v>368</v>
      </c>
      <c r="AT48" s="115"/>
      <c r="AU48" s="337"/>
      <c r="AV48" s="337"/>
      <c r="AW48" s="366" t="s">
        <v>313</v>
      </c>
      <c r="AX48" s="367"/>
    </row>
    <row r="49" spans="1:50" ht="22.5" customHeight="1" x14ac:dyDescent="0.15">
      <c r="A49" s="492"/>
      <c r="B49" s="490"/>
      <c r="C49" s="490"/>
      <c r="D49" s="490"/>
      <c r="E49" s="490"/>
      <c r="F49" s="491"/>
      <c r="G49" s="465"/>
      <c r="H49" s="890"/>
      <c r="I49" s="890"/>
      <c r="J49" s="890"/>
      <c r="K49" s="890"/>
      <c r="L49" s="890"/>
      <c r="M49" s="890"/>
      <c r="N49" s="890"/>
      <c r="O49" s="891"/>
      <c r="P49" s="103"/>
      <c r="Q49" s="898"/>
      <c r="R49" s="898"/>
      <c r="S49" s="898"/>
      <c r="T49" s="898"/>
      <c r="U49" s="898"/>
      <c r="V49" s="898"/>
      <c r="W49" s="898"/>
      <c r="X49" s="899"/>
      <c r="Y49" s="876" t="s">
        <v>14</v>
      </c>
      <c r="Z49" s="877"/>
      <c r="AA49" s="878"/>
      <c r="AB49" s="486"/>
      <c r="AC49" s="879"/>
      <c r="AD49" s="879"/>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3"/>
      <c r="B50" s="494"/>
      <c r="C50" s="494"/>
      <c r="D50" s="494"/>
      <c r="E50" s="494"/>
      <c r="F50" s="495"/>
      <c r="G50" s="892"/>
      <c r="H50" s="893"/>
      <c r="I50" s="893"/>
      <c r="J50" s="893"/>
      <c r="K50" s="893"/>
      <c r="L50" s="893"/>
      <c r="M50" s="893"/>
      <c r="N50" s="893"/>
      <c r="O50" s="894"/>
      <c r="P50" s="900"/>
      <c r="Q50" s="900"/>
      <c r="R50" s="900"/>
      <c r="S50" s="900"/>
      <c r="T50" s="900"/>
      <c r="U50" s="900"/>
      <c r="V50" s="900"/>
      <c r="W50" s="900"/>
      <c r="X50" s="901"/>
      <c r="Y50" s="253" t="s">
        <v>61</v>
      </c>
      <c r="Z50" s="873"/>
      <c r="AA50" s="874"/>
      <c r="AB50" s="501"/>
      <c r="AC50" s="875"/>
      <c r="AD50" s="875"/>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6"/>
      <c r="B51" s="497"/>
      <c r="C51" s="497"/>
      <c r="D51" s="497"/>
      <c r="E51" s="497"/>
      <c r="F51" s="498"/>
      <c r="G51" s="895"/>
      <c r="H51" s="896"/>
      <c r="I51" s="896"/>
      <c r="J51" s="896"/>
      <c r="K51" s="896"/>
      <c r="L51" s="896"/>
      <c r="M51" s="896"/>
      <c r="N51" s="896"/>
      <c r="O51" s="897"/>
      <c r="P51" s="902"/>
      <c r="Q51" s="902"/>
      <c r="R51" s="902"/>
      <c r="S51" s="902"/>
      <c r="T51" s="902"/>
      <c r="U51" s="902"/>
      <c r="V51" s="902"/>
      <c r="W51" s="902"/>
      <c r="X51" s="903"/>
      <c r="Y51" s="904" t="s">
        <v>15</v>
      </c>
      <c r="Z51" s="873"/>
      <c r="AA51" s="874"/>
      <c r="AB51" s="464"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3" t="s">
        <v>492</v>
      </c>
      <c r="H2" s="394"/>
      <c r="I2" s="394"/>
      <c r="J2" s="394"/>
      <c r="K2" s="394"/>
      <c r="L2" s="394"/>
      <c r="M2" s="394"/>
      <c r="N2" s="394"/>
      <c r="O2" s="394"/>
      <c r="P2" s="394"/>
      <c r="Q2" s="394"/>
      <c r="R2" s="394"/>
      <c r="S2" s="394"/>
      <c r="T2" s="394"/>
      <c r="U2" s="394"/>
      <c r="V2" s="394"/>
      <c r="W2" s="394"/>
      <c r="X2" s="394"/>
      <c r="Y2" s="394"/>
      <c r="Z2" s="394"/>
      <c r="AA2" s="394"/>
      <c r="AB2" s="395"/>
      <c r="AC2" s="393" t="s">
        <v>429</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6"/>
    </row>
    <row r="4" spans="1:50" ht="24.75" customHeight="1" x14ac:dyDescent="0.15">
      <c r="A4" s="909"/>
      <c r="B4" s="910"/>
      <c r="C4" s="910"/>
      <c r="D4" s="910"/>
      <c r="E4" s="910"/>
      <c r="F4" s="911"/>
      <c r="G4" s="291"/>
      <c r="H4" s="292"/>
      <c r="I4" s="292"/>
      <c r="J4" s="292"/>
      <c r="K4" s="293"/>
      <c r="L4" s="294"/>
      <c r="M4" s="295"/>
      <c r="N4" s="295"/>
      <c r="O4" s="295"/>
      <c r="P4" s="295"/>
      <c r="Q4" s="295"/>
      <c r="R4" s="295"/>
      <c r="S4" s="295"/>
      <c r="T4" s="295"/>
      <c r="U4" s="295"/>
      <c r="V4" s="295"/>
      <c r="W4" s="295"/>
      <c r="X4" s="296"/>
      <c r="Y4" s="457"/>
      <c r="Z4" s="458"/>
      <c r="AA4" s="458"/>
      <c r="AB4" s="541"/>
      <c r="AC4" s="291"/>
      <c r="AD4" s="292"/>
      <c r="AE4" s="292"/>
      <c r="AF4" s="292"/>
      <c r="AG4" s="293"/>
      <c r="AH4" s="294"/>
      <c r="AI4" s="295"/>
      <c r="AJ4" s="295"/>
      <c r="AK4" s="295"/>
      <c r="AL4" s="295"/>
      <c r="AM4" s="295"/>
      <c r="AN4" s="295"/>
      <c r="AO4" s="295"/>
      <c r="AP4" s="295"/>
      <c r="AQ4" s="295"/>
      <c r="AR4" s="295"/>
      <c r="AS4" s="295"/>
      <c r="AT4" s="296"/>
      <c r="AU4" s="457"/>
      <c r="AV4" s="458"/>
      <c r="AW4" s="458"/>
      <c r="AX4" s="459"/>
    </row>
    <row r="5" spans="1:50" ht="24.75" customHeight="1" x14ac:dyDescent="0.15">
      <c r="A5" s="909"/>
      <c r="B5" s="910"/>
      <c r="C5" s="910"/>
      <c r="D5" s="910"/>
      <c r="E5" s="910"/>
      <c r="F5" s="911"/>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09"/>
      <c r="B6" s="910"/>
      <c r="C6" s="910"/>
      <c r="D6" s="910"/>
      <c r="E6" s="910"/>
      <c r="F6" s="911"/>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09"/>
      <c r="B7" s="910"/>
      <c r="C7" s="910"/>
      <c r="D7" s="910"/>
      <c r="E7" s="910"/>
      <c r="F7" s="911"/>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09"/>
      <c r="B8" s="910"/>
      <c r="C8" s="910"/>
      <c r="D8" s="910"/>
      <c r="E8" s="910"/>
      <c r="F8" s="911"/>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09"/>
      <c r="B9" s="910"/>
      <c r="C9" s="910"/>
      <c r="D9" s="910"/>
      <c r="E9" s="910"/>
      <c r="F9" s="911"/>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09"/>
      <c r="B10" s="910"/>
      <c r="C10" s="910"/>
      <c r="D10" s="910"/>
      <c r="E10" s="910"/>
      <c r="F10" s="911"/>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09"/>
      <c r="B11" s="910"/>
      <c r="C11" s="910"/>
      <c r="D11" s="910"/>
      <c r="E11" s="910"/>
      <c r="F11" s="911"/>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09"/>
      <c r="B12" s="910"/>
      <c r="C12" s="910"/>
      <c r="D12" s="910"/>
      <c r="E12" s="910"/>
      <c r="F12" s="911"/>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09"/>
      <c r="B13" s="910"/>
      <c r="C13" s="910"/>
      <c r="D13" s="910"/>
      <c r="E13" s="910"/>
      <c r="F13" s="911"/>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09"/>
      <c r="B14" s="910"/>
      <c r="C14" s="910"/>
      <c r="D14" s="910"/>
      <c r="E14" s="910"/>
      <c r="F14" s="911"/>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09"/>
      <c r="B15" s="910"/>
      <c r="C15" s="910"/>
      <c r="D15" s="910"/>
      <c r="E15" s="910"/>
      <c r="F15" s="911"/>
      <c r="G15" s="393" t="s">
        <v>430</v>
      </c>
      <c r="H15" s="394"/>
      <c r="I15" s="394"/>
      <c r="J15" s="394"/>
      <c r="K15" s="394"/>
      <c r="L15" s="394"/>
      <c r="M15" s="394"/>
      <c r="N15" s="394"/>
      <c r="O15" s="394"/>
      <c r="P15" s="394"/>
      <c r="Q15" s="394"/>
      <c r="R15" s="394"/>
      <c r="S15" s="394"/>
      <c r="T15" s="394"/>
      <c r="U15" s="394"/>
      <c r="V15" s="394"/>
      <c r="W15" s="394"/>
      <c r="X15" s="394"/>
      <c r="Y15" s="394"/>
      <c r="Z15" s="394"/>
      <c r="AA15" s="394"/>
      <c r="AB15" s="395"/>
      <c r="AC15" s="393" t="s">
        <v>431</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09"/>
      <c r="B16" s="910"/>
      <c r="C16" s="910"/>
      <c r="D16" s="910"/>
      <c r="E16" s="910"/>
      <c r="F16" s="911"/>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6"/>
    </row>
    <row r="17" spans="1:50" ht="24.75" customHeight="1" x14ac:dyDescent="0.15">
      <c r="A17" s="909"/>
      <c r="B17" s="910"/>
      <c r="C17" s="910"/>
      <c r="D17" s="910"/>
      <c r="E17" s="910"/>
      <c r="F17" s="911"/>
      <c r="G17" s="291"/>
      <c r="H17" s="292"/>
      <c r="I17" s="292"/>
      <c r="J17" s="292"/>
      <c r="K17" s="293"/>
      <c r="L17" s="294"/>
      <c r="M17" s="295"/>
      <c r="N17" s="295"/>
      <c r="O17" s="295"/>
      <c r="P17" s="295"/>
      <c r="Q17" s="295"/>
      <c r="R17" s="295"/>
      <c r="S17" s="295"/>
      <c r="T17" s="295"/>
      <c r="U17" s="295"/>
      <c r="V17" s="295"/>
      <c r="W17" s="295"/>
      <c r="X17" s="296"/>
      <c r="Y17" s="457"/>
      <c r="Z17" s="458"/>
      <c r="AA17" s="458"/>
      <c r="AB17" s="541"/>
      <c r="AC17" s="291"/>
      <c r="AD17" s="292"/>
      <c r="AE17" s="292"/>
      <c r="AF17" s="292"/>
      <c r="AG17" s="293"/>
      <c r="AH17" s="294"/>
      <c r="AI17" s="295"/>
      <c r="AJ17" s="295"/>
      <c r="AK17" s="295"/>
      <c r="AL17" s="295"/>
      <c r="AM17" s="295"/>
      <c r="AN17" s="295"/>
      <c r="AO17" s="295"/>
      <c r="AP17" s="295"/>
      <c r="AQ17" s="295"/>
      <c r="AR17" s="295"/>
      <c r="AS17" s="295"/>
      <c r="AT17" s="296"/>
      <c r="AU17" s="457"/>
      <c r="AV17" s="458"/>
      <c r="AW17" s="458"/>
      <c r="AX17" s="459"/>
    </row>
    <row r="18" spans="1:50" ht="24.75" customHeight="1" x14ac:dyDescent="0.15">
      <c r="A18" s="909"/>
      <c r="B18" s="910"/>
      <c r="C18" s="910"/>
      <c r="D18" s="910"/>
      <c r="E18" s="910"/>
      <c r="F18" s="911"/>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09"/>
      <c r="B19" s="910"/>
      <c r="C19" s="910"/>
      <c r="D19" s="910"/>
      <c r="E19" s="910"/>
      <c r="F19" s="911"/>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09"/>
      <c r="B20" s="910"/>
      <c r="C20" s="910"/>
      <c r="D20" s="910"/>
      <c r="E20" s="910"/>
      <c r="F20" s="911"/>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09"/>
      <c r="B21" s="910"/>
      <c r="C21" s="910"/>
      <c r="D21" s="910"/>
      <c r="E21" s="910"/>
      <c r="F21" s="911"/>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09"/>
      <c r="B22" s="910"/>
      <c r="C22" s="910"/>
      <c r="D22" s="910"/>
      <c r="E22" s="910"/>
      <c r="F22" s="911"/>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09"/>
      <c r="B23" s="910"/>
      <c r="C23" s="910"/>
      <c r="D23" s="910"/>
      <c r="E23" s="910"/>
      <c r="F23" s="911"/>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09"/>
      <c r="B24" s="910"/>
      <c r="C24" s="910"/>
      <c r="D24" s="910"/>
      <c r="E24" s="910"/>
      <c r="F24" s="911"/>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09"/>
      <c r="B25" s="910"/>
      <c r="C25" s="910"/>
      <c r="D25" s="910"/>
      <c r="E25" s="910"/>
      <c r="F25" s="911"/>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09"/>
      <c r="B26" s="910"/>
      <c r="C26" s="910"/>
      <c r="D26" s="910"/>
      <c r="E26" s="910"/>
      <c r="F26" s="911"/>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09"/>
      <c r="B27" s="910"/>
      <c r="C27" s="910"/>
      <c r="D27" s="910"/>
      <c r="E27" s="910"/>
      <c r="F27" s="911"/>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09"/>
      <c r="B28" s="910"/>
      <c r="C28" s="910"/>
      <c r="D28" s="910"/>
      <c r="E28" s="910"/>
      <c r="F28" s="911"/>
      <c r="G28" s="393" t="s">
        <v>428</v>
      </c>
      <c r="H28" s="394"/>
      <c r="I28" s="394"/>
      <c r="J28" s="394"/>
      <c r="K28" s="394"/>
      <c r="L28" s="394"/>
      <c r="M28" s="394"/>
      <c r="N28" s="394"/>
      <c r="O28" s="394"/>
      <c r="P28" s="394"/>
      <c r="Q28" s="394"/>
      <c r="R28" s="394"/>
      <c r="S28" s="394"/>
      <c r="T28" s="394"/>
      <c r="U28" s="394"/>
      <c r="V28" s="394"/>
      <c r="W28" s="394"/>
      <c r="X28" s="394"/>
      <c r="Y28" s="394"/>
      <c r="Z28" s="394"/>
      <c r="AA28" s="394"/>
      <c r="AB28" s="395"/>
      <c r="AC28" s="393" t="s">
        <v>432</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09"/>
      <c r="B29" s="910"/>
      <c r="C29" s="910"/>
      <c r="D29" s="910"/>
      <c r="E29" s="910"/>
      <c r="F29" s="911"/>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6"/>
    </row>
    <row r="30" spans="1:50" ht="24.75" customHeight="1" x14ac:dyDescent="0.15">
      <c r="A30" s="909"/>
      <c r="B30" s="910"/>
      <c r="C30" s="910"/>
      <c r="D30" s="910"/>
      <c r="E30" s="910"/>
      <c r="F30" s="911"/>
      <c r="G30" s="291"/>
      <c r="H30" s="292"/>
      <c r="I30" s="292"/>
      <c r="J30" s="292"/>
      <c r="K30" s="293"/>
      <c r="L30" s="294"/>
      <c r="M30" s="295"/>
      <c r="N30" s="295"/>
      <c r="O30" s="295"/>
      <c r="P30" s="295"/>
      <c r="Q30" s="295"/>
      <c r="R30" s="295"/>
      <c r="S30" s="295"/>
      <c r="T30" s="295"/>
      <c r="U30" s="295"/>
      <c r="V30" s="295"/>
      <c r="W30" s="295"/>
      <c r="X30" s="296"/>
      <c r="Y30" s="457"/>
      <c r="Z30" s="458"/>
      <c r="AA30" s="458"/>
      <c r="AB30" s="541"/>
      <c r="AC30" s="291"/>
      <c r="AD30" s="292"/>
      <c r="AE30" s="292"/>
      <c r="AF30" s="292"/>
      <c r="AG30" s="293"/>
      <c r="AH30" s="294"/>
      <c r="AI30" s="295"/>
      <c r="AJ30" s="295"/>
      <c r="AK30" s="295"/>
      <c r="AL30" s="295"/>
      <c r="AM30" s="295"/>
      <c r="AN30" s="295"/>
      <c r="AO30" s="295"/>
      <c r="AP30" s="295"/>
      <c r="AQ30" s="295"/>
      <c r="AR30" s="295"/>
      <c r="AS30" s="295"/>
      <c r="AT30" s="296"/>
      <c r="AU30" s="457"/>
      <c r="AV30" s="458"/>
      <c r="AW30" s="458"/>
      <c r="AX30" s="459"/>
    </row>
    <row r="31" spans="1:50" ht="24.75" customHeight="1" x14ac:dyDescent="0.15">
      <c r="A31" s="909"/>
      <c r="B31" s="910"/>
      <c r="C31" s="910"/>
      <c r="D31" s="910"/>
      <c r="E31" s="910"/>
      <c r="F31" s="911"/>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09"/>
      <c r="B32" s="910"/>
      <c r="C32" s="910"/>
      <c r="D32" s="910"/>
      <c r="E32" s="910"/>
      <c r="F32" s="911"/>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09"/>
      <c r="B33" s="910"/>
      <c r="C33" s="910"/>
      <c r="D33" s="910"/>
      <c r="E33" s="910"/>
      <c r="F33" s="911"/>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09"/>
      <c r="B34" s="910"/>
      <c r="C34" s="910"/>
      <c r="D34" s="910"/>
      <c r="E34" s="910"/>
      <c r="F34" s="911"/>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09"/>
      <c r="B35" s="910"/>
      <c r="C35" s="910"/>
      <c r="D35" s="910"/>
      <c r="E35" s="910"/>
      <c r="F35" s="911"/>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09"/>
      <c r="B36" s="910"/>
      <c r="C36" s="910"/>
      <c r="D36" s="910"/>
      <c r="E36" s="910"/>
      <c r="F36" s="911"/>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09"/>
      <c r="B37" s="910"/>
      <c r="C37" s="910"/>
      <c r="D37" s="910"/>
      <c r="E37" s="910"/>
      <c r="F37" s="911"/>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09"/>
      <c r="B38" s="910"/>
      <c r="C38" s="910"/>
      <c r="D38" s="910"/>
      <c r="E38" s="910"/>
      <c r="F38" s="911"/>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09"/>
      <c r="B39" s="910"/>
      <c r="C39" s="910"/>
      <c r="D39" s="910"/>
      <c r="E39" s="910"/>
      <c r="F39" s="911"/>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09"/>
      <c r="B40" s="910"/>
      <c r="C40" s="910"/>
      <c r="D40" s="910"/>
      <c r="E40" s="910"/>
      <c r="F40" s="911"/>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09"/>
      <c r="B41" s="910"/>
      <c r="C41" s="910"/>
      <c r="D41" s="910"/>
      <c r="E41" s="910"/>
      <c r="F41" s="911"/>
      <c r="G41" s="393" t="s">
        <v>483</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09"/>
      <c r="B42" s="910"/>
      <c r="C42" s="910"/>
      <c r="D42" s="910"/>
      <c r="E42" s="910"/>
      <c r="F42" s="911"/>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6"/>
    </row>
    <row r="43" spans="1:50" ht="24.75" customHeight="1" x14ac:dyDescent="0.15">
      <c r="A43" s="909"/>
      <c r="B43" s="910"/>
      <c r="C43" s="910"/>
      <c r="D43" s="910"/>
      <c r="E43" s="910"/>
      <c r="F43" s="911"/>
      <c r="G43" s="291"/>
      <c r="H43" s="292"/>
      <c r="I43" s="292"/>
      <c r="J43" s="292"/>
      <c r="K43" s="293"/>
      <c r="L43" s="294"/>
      <c r="M43" s="295"/>
      <c r="N43" s="295"/>
      <c r="O43" s="295"/>
      <c r="P43" s="295"/>
      <c r="Q43" s="295"/>
      <c r="R43" s="295"/>
      <c r="S43" s="295"/>
      <c r="T43" s="295"/>
      <c r="U43" s="295"/>
      <c r="V43" s="295"/>
      <c r="W43" s="295"/>
      <c r="X43" s="296"/>
      <c r="Y43" s="457"/>
      <c r="Z43" s="458"/>
      <c r="AA43" s="458"/>
      <c r="AB43" s="541"/>
      <c r="AC43" s="291"/>
      <c r="AD43" s="292"/>
      <c r="AE43" s="292"/>
      <c r="AF43" s="292"/>
      <c r="AG43" s="293"/>
      <c r="AH43" s="294"/>
      <c r="AI43" s="295"/>
      <c r="AJ43" s="295"/>
      <c r="AK43" s="295"/>
      <c r="AL43" s="295"/>
      <c r="AM43" s="295"/>
      <c r="AN43" s="295"/>
      <c r="AO43" s="295"/>
      <c r="AP43" s="295"/>
      <c r="AQ43" s="295"/>
      <c r="AR43" s="295"/>
      <c r="AS43" s="295"/>
      <c r="AT43" s="296"/>
      <c r="AU43" s="457"/>
      <c r="AV43" s="458"/>
      <c r="AW43" s="458"/>
      <c r="AX43" s="459"/>
    </row>
    <row r="44" spans="1:50" ht="24.75" customHeight="1" x14ac:dyDescent="0.15">
      <c r="A44" s="909"/>
      <c r="B44" s="910"/>
      <c r="C44" s="910"/>
      <c r="D44" s="910"/>
      <c r="E44" s="910"/>
      <c r="F44" s="911"/>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09"/>
      <c r="B45" s="910"/>
      <c r="C45" s="910"/>
      <c r="D45" s="910"/>
      <c r="E45" s="910"/>
      <c r="F45" s="911"/>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09"/>
      <c r="B46" s="910"/>
      <c r="C46" s="910"/>
      <c r="D46" s="910"/>
      <c r="E46" s="910"/>
      <c r="F46" s="911"/>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09"/>
      <c r="B47" s="910"/>
      <c r="C47" s="910"/>
      <c r="D47" s="910"/>
      <c r="E47" s="910"/>
      <c r="F47" s="911"/>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09"/>
      <c r="B48" s="910"/>
      <c r="C48" s="910"/>
      <c r="D48" s="910"/>
      <c r="E48" s="910"/>
      <c r="F48" s="911"/>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09"/>
      <c r="B49" s="910"/>
      <c r="C49" s="910"/>
      <c r="D49" s="910"/>
      <c r="E49" s="910"/>
      <c r="F49" s="911"/>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09"/>
      <c r="B50" s="910"/>
      <c r="C50" s="910"/>
      <c r="D50" s="910"/>
      <c r="E50" s="910"/>
      <c r="F50" s="911"/>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09"/>
      <c r="B51" s="910"/>
      <c r="C51" s="910"/>
      <c r="D51" s="910"/>
      <c r="E51" s="910"/>
      <c r="F51" s="911"/>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09"/>
      <c r="B52" s="910"/>
      <c r="C52" s="910"/>
      <c r="D52" s="910"/>
      <c r="E52" s="910"/>
      <c r="F52" s="911"/>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433</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09"/>
      <c r="B56" s="910"/>
      <c r="C56" s="910"/>
      <c r="D56" s="910"/>
      <c r="E56" s="910"/>
      <c r="F56" s="911"/>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6"/>
    </row>
    <row r="57" spans="1:50" ht="24.75" customHeight="1" x14ac:dyDescent="0.15">
      <c r="A57" s="909"/>
      <c r="B57" s="910"/>
      <c r="C57" s="910"/>
      <c r="D57" s="910"/>
      <c r="E57" s="910"/>
      <c r="F57" s="911"/>
      <c r="G57" s="291"/>
      <c r="H57" s="292"/>
      <c r="I57" s="292"/>
      <c r="J57" s="292"/>
      <c r="K57" s="293"/>
      <c r="L57" s="294"/>
      <c r="M57" s="295"/>
      <c r="N57" s="295"/>
      <c r="O57" s="295"/>
      <c r="P57" s="295"/>
      <c r="Q57" s="295"/>
      <c r="R57" s="295"/>
      <c r="S57" s="295"/>
      <c r="T57" s="295"/>
      <c r="U57" s="295"/>
      <c r="V57" s="295"/>
      <c r="W57" s="295"/>
      <c r="X57" s="296"/>
      <c r="Y57" s="457"/>
      <c r="Z57" s="458"/>
      <c r="AA57" s="458"/>
      <c r="AB57" s="541"/>
      <c r="AC57" s="291"/>
      <c r="AD57" s="292"/>
      <c r="AE57" s="292"/>
      <c r="AF57" s="292"/>
      <c r="AG57" s="293"/>
      <c r="AH57" s="294"/>
      <c r="AI57" s="295"/>
      <c r="AJ57" s="295"/>
      <c r="AK57" s="295"/>
      <c r="AL57" s="295"/>
      <c r="AM57" s="295"/>
      <c r="AN57" s="295"/>
      <c r="AO57" s="295"/>
      <c r="AP57" s="295"/>
      <c r="AQ57" s="295"/>
      <c r="AR57" s="295"/>
      <c r="AS57" s="295"/>
      <c r="AT57" s="296"/>
      <c r="AU57" s="457"/>
      <c r="AV57" s="458"/>
      <c r="AW57" s="458"/>
      <c r="AX57" s="459"/>
    </row>
    <row r="58" spans="1:50" ht="24.75" customHeight="1" x14ac:dyDescent="0.15">
      <c r="A58" s="909"/>
      <c r="B58" s="910"/>
      <c r="C58" s="910"/>
      <c r="D58" s="910"/>
      <c r="E58" s="910"/>
      <c r="F58" s="911"/>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09"/>
      <c r="B59" s="910"/>
      <c r="C59" s="910"/>
      <c r="D59" s="910"/>
      <c r="E59" s="910"/>
      <c r="F59" s="911"/>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09"/>
      <c r="B60" s="910"/>
      <c r="C60" s="910"/>
      <c r="D60" s="910"/>
      <c r="E60" s="910"/>
      <c r="F60" s="911"/>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09"/>
      <c r="B61" s="910"/>
      <c r="C61" s="910"/>
      <c r="D61" s="910"/>
      <c r="E61" s="910"/>
      <c r="F61" s="911"/>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09"/>
      <c r="B62" s="910"/>
      <c r="C62" s="910"/>
      <c r="D62" s="910"/>
      <c r="E62" s="910"/>
      <c r="F62" s="911"/>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09"/>
      <c r="B63" s="910"/>
      <c r="C63" s="910"/>
      <c r="D63" s="910"/>
      <c r="E63" s="910"/>
      <c r="F63" s="911"/>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09"/>
      <c r="B64" s="910"/>
      <c r="C64" s="910"/>
      <c r="D64" s="910"/>
      <c r="E64" s="910"/>
      <c r="F64" s="911"/>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09"/>
      <c r="B65" s="910"/>
      <c r="C65" s="910"/>
      <c r="D65" s="910"/>
      <c r="E65" s="910"/>
      <c r="F65" s="911"/>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09"/>
      <c r="B66" s="910"/>
      <c r="C66" s="910"/>
      <c r="D66" s="910"/>
      <c r="E66" s="910"/>
      <c r="F66" s="911"/>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09"/>
      <c r="B67" s="910"/>
      <c r="C67" s="910"/>
      <c r="D67" s="910"/>
      <c r="E67" s="910"/>
      <c r="F67" s="911"/>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09"/>
      <c r="B68" s="910"/>
      <c r="C68" s="910"/>
      <c r="D68" s="910"/>
      <c r="E68" s="910"/>
      <c r="F68" s="911"/>
      <c r="G68" s="393" t="s">
        <v>434</v>
      </c>
      <c r="H68" s="394"/>
      <c r="I68" s="394"/>
      <c r="J68" s="394"/>
      <c r="K68" s="394"/>
      <c r="L68" s="394"/>
      <c r="M68" s="394"/>
      <c r="N68" s="394"/>
      <c r="O68" s="394"/>
      <c r="P68" s="394"/>
      <c r="Q68" s="394"/>
      <c r="R68" s="394"/>
      <c r="S68" s="394"/>
      <c r="T68" s="394"/>
      <c r="U68" s="394"/>
      <c r="V68" s="394"/>
      <c r="W68" s="394"/>
      <c r="X68" s="394"/>
      <c r="Y68" s="394"/>
      <c r="Z68" s="394"/>
      <c r="AA68" s="394"/>
      <c r="AB68" s="395"/>
      <c r="AC68" s="393" t="s">
        <v>435</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09"/>
      <c r="B69" s="910"/>
      <c r="C69" s="910"/>
      <c r="D69" s="910"/>
      <c r="E69" s="910"/>
      <c r="F69" s="911"/>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6"/>
    </row>
    <row r="70" spans="1:50" ht="24.75" customHeight="1" x14ac:dyDescent="0.15">
      <c r="A70" s="909"/>
      <c r="B70" s="910"/>
      <c r="C70" s="910"/>
      <c r="D70" s="910"/>
      <c r="E70" s="910"/>
      <c r="F70" s="911"/>
      <c r="G70" s="291"/>
      <c r="H70" s="292"/>
      <c r="I70" s="292"/>
      <c r="J70" s="292"/>
      <c r="K70" s="293"/>
      <c r="L70" s="294"/>
      <c r="M70" s="295"/>
      <c r="N70" s="295"/>
      <c r="O70" s="295"/>
      <c r="P70" s="295"/>
      <c r="Q70" s="295"/>
      <c r="R70" s="295"/>
      <c r="S70" s="295"/>
      <c r="T70" s="295"/>
      <c r="U70" s="295"/>
      <c r="V70" s="295"/>
      <c r="W70" s="295"/>
      <c r="X70" s="296"/>
      <c r="Y70" s="457"/>
      <c r="Z70" s="458"/>
      <c r="AA70" s="458"/>
      <c r="AB70" s="541"/>
      <c r="AC70" s="291"/>
      <c r="AD70" s="292"/>
      <c r="AE70" s="292"/>
      <c r="AF70" s="292"/>
      <c r="AG70" s="293"/>
      <c r="AH70" s="294"/>
      <c r="AI70" s="295"/>
      <c r="AJ70" s="295"/>
      <c r="AK70" s="295"/>
      <c r="AL70" s="295"/>
      <c r="AM70" s="295"/>
      <c r="AN70" s="295"/>
      <c r="AO70" s="295"/>
      <c r="AP70" s="295"/>
      <c r="AQ70" s="295"/>
      <c r="AR70" s="295"/>
      <c r="AS70" s="295"/>
      <c r="AT70" s="296"/>
      <c r="AU70" s="457"/>
      <c r="AV70" s="458"/>
      <c r="AW70" s="458"/>
      <c r="AX70" s="459"/>
    </row>
    <row r="71" spans="1:50" ht="24.75" customHeight="1" x14ac:dyDescent="0.15">
      <c r="A71" s="909"/>
      <c r="B71" s="910"/>
      <c r="C71" s="910"/>
      <c r="D71" s="910"/>
      <c r="E71" s="910"/>
      <c r="F71" s="911"/>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09"/>
      <c r="B72" s="910"/>
      <c r="C72" s="910"/>
      <c r="D72" s="910"/>
      <c r="E72" s="910"/>
      <c r="F72" s="911"/>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09"/>
      <c r="B73" s="910"/>
      <c r="C73" s="910"/>
      <c r="D73" s="910"/>
      <c r="E73" s="910"/>
      <c r="F73" s="911"/>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09"/>
      <c r="B74" s="910"/>
      <c r="C74" s="910"/>
      <c r="D74" s="910"/>
      <c r="E74" s="910"/>
      <c r="F74" s="911"/>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09"/>
      <c r="B75" s="910"/>
      <c r="C75" s="910"/>
      <c r="D75" s="910"/>
      <c r="E75" s="910"/>
      <c r="F75" s="911"/>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09"/>
      <c r="B76" s="910"/>
      <c r="C76" s="910"/>
      <c r="D76" s="910"/>
      <c r="E76" s="910"/>
      <c r="F76" s="911"/>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09"/>
      <c r="B77" s="910"/>
      <c r="C77" s="910"/>
      <c r="D77" s="910"/>
      <c r="E77" s="910"/>
      <c r="F77" s="911"/>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09"/>
      <c r="B78" s="910"/>
      <c r="C78" s="910"/>
      <c r="D78" s="910"/>
      <c r="E78" s="910"/>
      <c r="F78" s="911"/>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09"/>
      <c r="B79" s="910"/>
      <c r="C79" s="910"/>
      <c r="D79" s="910"/>
      <c r="E79" s="910"/>
      <c r="F79" s="911"/>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09"/>
      <c r="B80" s="910"/>
      <c r="C80" s="910"/>
      <c r="D80" s="910"/>
      <c r="E80" s="910"/>
      <c r="F80" s="911"/>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09"/>
      <c r="B81" s="910"/>
      <c r="C81" s="910"/>
      <c r="D81" s="910"/>
      <c r="E81" s="910"/>
      <c r="F81" s="911"/>
      <c r="G81" s="393" t="s">
        <v>436</v>
      </c>
      <c r="H81" s="394"/>
      <c r="I81" s="394"/>
      <c r="J81" s="394"/>
      <c r="K81" s="394"/>
      <c r="L81" s="394"/>
      <c r="M81" s="394"/>
      <c r="N81" s="394"/>
      <c r="O81" s="394"/>
      <c r="P81" s="394"/>
      <c r="Q81" s="394"/>
      <c r="R81" s="394"/>
      <c r="S81" s="394"/>
      <c r="T81" s="394"/>
      <c r="U81" s="394"/>
      <c r="V81" s="394"/>
      <c r="W81" s="394"/>
      <c r="X81" s="394"/>
      <c r="Y81" s="394"/>
      <c r="Z81" s="394"/>
      <c r="AA81" s="394"/>
      <c r="AB81" s="395"/>
      <c r="AC81" s="393" t="s">
        <v>437</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09"/>
      <c r="B82" s="910"/>
      <c r="C82" s="910"/>
      <c r="D82" s="910"/>
      <c r="E82" s="910"/>
      <c r="F82" s="911"/>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6"/>
    </row>
    <row r="83" spans="1:50" ht="24.75" customHeight="1" x14ac:dyDescent="0.15">
      <c r="A83" s="909"/>
      <c r="B83" s="910"/>
      <c r="C83" s="910"/>
      <c r="D83" s="910"/>
      <c r="E83" s="910"/>
      <c r="F83" s="911"/>
      <c r="G83" s="291"/>
      <c r="H83" s="292"/>
      <c r="I83" s="292"/>
      <c r="J83" s="292"/>
      <c r="K83" s="293"/>
      <c r="L83" s="294"/>
      <c r="M83" s="295"/>
      <c r="N83" s="295"/>
      <c r="O83" s="295"/>
      <c r="P83" s="295"/>
      <c r="Q83" s="295"/>
      <c r="R83" s="295"/>
      <c r="S83" s="295"/>
      <c r="T83" s="295"/>
      <c r="U83" s="295"/>
      <c r="V83" s="295"/>
      <c r="W83" s="295"/>
      <c r="X83" s="296"/>
      <c r="Y83" s="457"/>
      <c r="Z83" s="458"/>
      <c r="AA83" s="458"/>
      <c r="AB83" s="541"/>
      <c r="AC83" s="291"/>
      <c r="AD83" s="292"/>
      <c r="AE83" s="292"/>
      <c r="AF83" s="292"/>
      <c r="AG83" s="293"/>
      <c r="AH83" s="294"/>
      <c r="AI83" s="295"/>
      <c r="AJ83" s="295"/>
      <c r="AK83" s="295"/>
      <c r="AL83" s="295"/>
      <c r="AM83" s="295"/>
      <c r="AN83" s="295"/>
      <c r="AO83" s="295"/>
      <c r="AP83" s="295"/>
      <c r="AQ83" s="295"/>
      <c r="AR83" s="295"/>
      <c r="AS83" s="295"/>
      <c r="AT83" s="296"/>
      <c r="AU83" s="457"/>
      <c r="AV83" s="458"/>
      <c r="AW83" s="458"/>
      <c r="AX83" s="459"/>
    </row>
    <row r="84" spans="1:50" ht="24.75" customHeight="1" x14ac:dyDescent="0.15">
      <c r="A84" s="909"/>
      <c r="B84" s="910"/>
      <c r="C84" s="910"/>
      <c r="D84" s="910"/>
      <c r="E84" s="910"/>
      <c r="F84" s="911"/>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09"/>
      <c r="B85" s="910"/>
      <c r="C85" s="910"/>
      <c r="D85" s="910"/>
      <c r="E85" s="910"/>
      <c r="F85" s="911"/>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09"/>
      <c r="B86" s="910"/>
      <c r="C86" s="910"/>
      <c r="D86" s="910"/>
      <c r="E86" s="910"/>
      <c r="F86" s="911"/>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09"/>
      <c r="B87" s="910"/>
      <c r="C87" s="910"/>
      <c r="D87" s="910"/>
      <c r="E87" s="910"/>
      <c r="F87" s="911"/>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09"/>
      <c r="B88" s="910"/>
      <c r="C88" s="910"/>
      <c r="D88" s="910"/>
      <c r="E88" s="910"/>
      <c r="F88" s="911"/>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09"/>
      <c r="B89" s="910"/>
      <c r="C89" s="910"/>
      <c r="D89" s="910"/>
      <c r="E89" s="910"/>
      <c r="F89" s="911"/>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09"/>
      <c r="B90" s="910"/>
      <c r="C90" s="910"/>
      <c r="D90" s="910"/>
      <c r="E90" s="910"/>
      <c r="F90" s="911"/>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09"/>
      <c r="B91" s="910"/>
      <c r="C91" s="910"/>
      <c r="D91" s="910"/>
      <c r="E91" s="910"/>
      <c r="F91" s="911"/>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09"/>
      <c r="B92" s="910"/>
      <c r="C92" s="910"/>
      <c r="D92" s="910"/>
      <c r="E92" s="910"/>
      <c r="F92" s="911"/>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09"/>
      <c r="B93" s="910"/>
      <c r="C93" s="910"/>
      <c r="D93" s="910"/>
      <c r="E93" s="910"/>
      <c r="F93" s="911"/>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09"/>
      <c r="B94" s="910"/>
      <c r="C94" s="910"/>
      <c r="D94" s="910"/>
      <c r="E94" s="910"/>
      <c r="F94" s="911"/>
      <c r="G94" s="393" t="s">
        <v>438</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09"/>
      <c r="B95" s="910"/>
      <c r="C95" s="910"/>
      <c r="D95" s="910"/>
      <c r="E95" s="910"/>
      <c r="F95" s="911"/>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6"/>
    </row>
    <row r="96" spans="1:50" ht="24.75" customHeight="1" x14ac:dyDescent="0.15">
      <c r="A96" s="909"/>
      <c r="B96" s="910"/>
      <c r="C96" s="910"/>
      <c r="D96" s="910"/>
      <c r="E96" s="910"/>
      <c r="F96" s="911"/>
      <c r="G96" s="291"/>
      <c r="H96" s="292"/>
      <c r="I96" s="292"/>
      <c r="J96" s="292"/>
      <c r="K96" s="293"/>
      <c r="L96" s="294"/>
      <c r="M96" s="295"/>
      <c r="N96" s="295"/>
      <c r="O96" s="295"/>
      <c r="P96" s="295"/>
      <c r="Q96" s="295"/>
      <c r="R96" s="295"/>
      <c r="S96" s="295"/>
      <c r="T96" s="295"/>
      <c r="U96" s="295"/>
      <c r="V96" s="295"/>
      <c r="W96" s="295"/>
      <c r="X96" s="296"/>
      <c r="Y96" s="457"/>
      <c r="Z96" s="458"/>
      <c r="AA96" s="458"/>
      <c r="AB96" s="541"/>
      <c r="AC96" s="291"/>
      <c r="AD96" s="292"/>
      <c r="AE96" s="292"/>
      <c r="AF96" s="292"/>
      <c r="AG96" s="293"/>
      <c r="AH96" s="294"/>
      <c r="AI96" s="295"/>
      <c r="AJ96" s="295"/>
      <c r="AK96" s="295"/>
      <c r="AL96" s="295"/>
      <c r="AM96" s="295"/>
      <c r="AN96" s="295"/>
      <c r="AO96" s="295"/>
      <c r="AP96" s="295"/>
      <c r="AQ96" s="295"/>
      <c r="AR96" s="295"/>
      <c r="AS96" s="295"/>
      <c r="AT96" s="296"/>
      <c r="AU96" s="457"/>
      <c r="AV96" s="458"/>
      <c r="AW96" s="458"/>
      <c r="AX96" s="459"/>
    </row>
    <row r="97" spans="1:50" ht="24.75" customHeight="1" x14ac:dyDescent="0.15">
      <c r="A97" s="909"/>
      <c r="B97" s="910"/>
      <c r="C97" s="910"/>
      <c r="D97" s="910"/>
      <c r="E97" s="910"/>
      <c r="F97" s="911"/>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09"/>
      <c r="B98" s="910"/>
      <c r="C98" s="910"/>
      <c r="D98" s="910"/>
      <c r="E98" s="910"/>
      <c r="F98" s="911"/>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09"/>
      <c r="B99" s="910"/>
      <c r="C99" s="910"/>
      <c r="D99" s="910"/>
      <c r="E99" s="910"/>
      <c r="F99" s="911"/>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09"/>
      <c r="B100" s="910"/>
      <c r="C100" s="910"/>
      <c r="D100" s="910"/>
      <c r="E100" s="910"/>
      <c r="F100" s="911"/>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09"/>
      <c r="B101" s="910"/>
      <c r="C101" s="910"/>
      <c r="D101" s="910"/>
      <c r="E101" s="910"/>
      <c r="F101" s="911"/>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09"/>
      <c r="B102" s="910"/>
      <c r="C102" s="910"/>
      <c r="D102" s="910"/>
      <c r="E102" s="910"/>
      <c r="F102" s="911"/>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09"/>
      <c r="B103" s="910"/>
      <c r="C103" s="910"/>
      <c r="D103" s="910"/>
      <c r="E103" s="910"/>
      <c r="F103" s="911"/>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09"/>
      <c r="B104" s="910"/>
      <c r="C104" s="910"/>
      <c r="D104" s="910"/>
      <c r="E104" s="910"/>
      <c r="F104" s="911"/>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09"/>
      <c r="B105" s="910"/>
      <c r="C105" s="910"/>
      <c r="D105" s="910"/>
      <c r="E105" s="910"/>
      <c r="F105" s="911"/>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439</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09"/>
      <c r="B109" s="910"/>
      <c r="C109" s="910"/>
      <c r="D109" s="910"/>
      <c r="E109" s="910"/>
      <c r="F109" s="911"/>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6"/>
    </row>
    <row r="110" spans="1:50" ht="24.75" customHeight="1" x14ac:dyDescent="0.15">
      <c r="A110" s="909"/>
      <c r="B110" s="910"/>
      <c r="C110" s="910"/>
      <c r="D110" s="910"/>
      <c r="E110" s="910"/>
      <c r="F110" s="911"/>
      <c r="G110" s="291"/>
      <c r="H110" s="292"/>
      <c r="I110" s="292"/>
      <c r="J110" s="292"/>
      <c r="K110" s="293"/>
      <c r="L110" s="294"/>
      <c r="M110" s="295"/>
      <c r="N110" s="295"/>
      <c r="O110" s="295"/>
      <c r="P110" s="295"/>
      <c r="Q110" s="295"/>
      <c r="R110" s="295"/>
      <c r="S110" s="295"/>
      <c r="T110" s="295"/>
      <c r="U110" s="295"/>
      <c r="V110" s="295"/>
      <c r="W110" s="295"/>
      <c r="X110" s="296"/>
      <c r="Y110" s="457"/>
      <c r="Z110" s="458"/>
      <c r="AA110" s="458"/>
      <c r="AB110" s="541"/>
      <c r="AC110" s="291"/>
      <c r="AD110" s="292"/>
      <c r="AE110" s="292"/>
      <c r="AF110" s="292"/>
      <c r="AG110" s="293"/>
      <c r="AH110" s="294"/>
      <c r="AI110" s="295"/>
      <c r="AJ110" s="295"/>
      <c r="AK110" s="295"/>
      <c r="AL110" s="295"/>
      <c r="AM110" s="295"/>
      <c r="AN110" s="295"/>
      <c r="AO110" s="295"/>
      <c r="AP110" s="295"/>
      <c r="AQ110" s="295"/>
      <c r="AR110" s="295"/>
      <c r="AS110" s="295"/>
      <c r="AT110" s="296"/>
      <c r="AU110" s="457"/>
      <c r="AV110" s="458"/>
      <c r="AW110" s="458"/>
      <c r="AX110" s="459"/>
    </row>
    <row r="111" spans="1:50" ht="24.75" customHeight="1" x14ac:dyDescent="0.15">
      <c r="A111" s="909"/>
      <c r="B111" s="910"/>
      <c r="C111" s="910"/>
      <c r="D111" s="910"/>
      <c r="E111" s="910"/>
      <c r="F111" s="911"/>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09"/>
      <c r="B112" s="910"/>
      <c r="C112" s="910"/>
      <c r="D112" s="910"/>
      <c r="E112" s="910"/>
      <c r="F112" s="911"/>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09"/>
      <c r="B113" s="910"/>
      <c r="C113" s="910"/>
      <c r="D113" s="910"/>
      <c r="E113" s="910"/>
      <c r="F113" s="911"/>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09"/>
      <c r="B114" s="910"/>
      <c r="C114" s="910"/>
      <c r="D114" s="910"/>
      <c r="E114" s="910"/>
      <c r="F114" s="911"/>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09"/>
      <c r="B115" s="910"/>
      <c r="C115" s="910"/>
      <c r="D115" s="910"/>
      <c r="E115" s="910"/>
      <c r="F115" s="911"/>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09"/>
      <c r="B116" s="910"/>
      <c r="C116" s="910"/>
      <c r="D116" s="910"/>
      <c r="E116" s="910"/>
      <c r="F116" s="911"/>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09"/>
      <c r="B117" s="910"/>
      <c r="C117" s="910"/>
      <c r="D117" s="910"/>
      <c r="E117" s="910"/>
      <c r="F117" s="911"/>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09"/>
      <c r="B118" s="910"/>
      <c r="C118" s="910"/>
      <c r="D118" s="910"/>
      <c r="E118" s="910"/>
      <c r="F118" s="911"/>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09"/>
      <c r="B119" s="910"/>
      <c r="C119" s="910"/>
      <c r="D119" s="910"/>
      <c r="E119" s="910"/>
      <c r="F119" s="911"/>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09"/>
      <c r="B120" s="910"/>
      <c r="C120" s="910"/>
      <c r="D120" s="910"/>
      <c r="E120" s="910"/>
      <c r="F120" s="911"/>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09"/>
      <c r="B121" s="910"/>
      <c r="C121" s="910"/>
      <c r="D121" s="910"/>
      <c r="E121" s="910"/>
      <c r="F121" s="911"/>
      <c r="G121" s="393" t="s">
        <v>440</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441</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09"/>
      <c r="B122" s="910"/>
      <c r="C122" s="910"/>
      <c r="D122" s="910"/>
      <c r="E122" s="910"/>
      <c r="F122" s="911"/>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6"/>
    </row>
    <row r="123" spans="1:50" ht="24.75" customHeight="1" x14ac:dyDescent="0.15">
      <c r="A123" s="909"/>
      <c r="B123" s="910"/>
      <c r="C123" s="910"/>
      <c r="D123" s="910"/>
      <c r="E123" s="910"/>
      <c r="F123" s="911"/>
      <c r="G123" s="291"/>
      <c r="H123" s="292"/>
      <c r="I123" s="292"/>
      <c r="J123" s="292"/>
      <c r="K123" s="293"/>
      <c r="L123" s="294"/>
      <c r="M123" s="295"/>
      <c r="N123" s="295"/>
      <c r="O123" s="295"/>
      <c r="P123" s="295"/>
      <c r="Q123" s="295"/>
      <c r="R123" s="295"/>
      <c r="S123" s="295"/>
      <c r="T123" s="295"/>
      <c r="U123" s="295"/>
      <c r="V123" s="295"/>
      <c r="W123" s="295"/>
      <c r="X123" s="296"/>
      <c r="Y123" s="457"/>
      <c r="Z123" s="458"/>
      <c r="AA123" s="458"/>
      <c r="AB123" s="541"/>
      <c r="AC123" s="291"/>
      <c r="AD123" s="292"/>
      <c r="AE123" s="292"/>
      <c r="AF123" s="292"/>
      <c r="AG123" s="293"/>
      <c r="AH123" s="294"/>
      <c r="AI123" s="295"/>
      <c r="AJ123" s="295"/>
      <c r="AK123" s="295"/>
      <c r="AL123" s="295"/>
      <c r="AM123" s="295"/>
      <c r="AN123" s="295"/>
      <c r="AO123" s="295"/>
      <c r="AP123" s="295"/>
      <c r="AQ123" s="295"/>
      <c r="AR123" s="295"/>
      <c r="AS123" s="295"/>
      <c r="AT123" s="296"/>
      <c r="AU123" s="457"/>
      <c r="AV123" s="458"/>
      <c r="AW123" s="458"/>
      <c r="AX123" s="459"/>
    </row>
    <row r="124" spans="1:50" ht="24.75" customHeight="1" x14ac:dyDescent="0.15">
      <c r="A124" s="909"/>
      <c r="B124" s="910"/>
      <c r="C124" s="910"/>
      <c r="D124" s="910"/>
      <c r="E124" s="910"/>
      <c r="F124" s="911"/>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09"/>
      <c r="B125" s="910"/>
      <c r="C125" s="910"/>
      <c r="D125" s="910"/>
      <c r="E125" s="910"/>
      <c r="F125" s="911"/>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09"/>
      <c r="B126" s="910"/>
      <c r="C126" s="910"/>
      <c r="D126" s="910"/>
      <c r="E126" s="910"/>
      <c r="F126" s="911"/>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09"/>
      <c r="B127" s="910"/>
      <c r="C127" s="910"/>
      <c r="D127" s="910"/>
      <c r="E127" s="910"/>
      <c r="F127" s="911"/>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09"/>
      <c r="B128" s="910"/>
      <c r="C128" s="910"/>
      <c r="D128" s="910"/>
      <c r="E128" s="910"/>
      <c r="F128" s="911"/>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09"/>
      <c r="B129" s="910"/>
      <c r="C129" s="910"/>
      <c r="D129" s="910"/>
      <c r="E129" s="910"/>
      <c r="F129" s="911"/>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09"/>
      <c r="B130" s="910"/>
      <c r="C130" s="910"/>
      <c r="D130" s="910"/>
      <c r="E130" s="910"/>
      <c r="F130" s="911"/>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09"/>
      <c r="B131" s="910"/>
      <c r="C131" s="910"/>
      <c r="D131" s="910"/>
      <c r="E131" s="910"/>
      <c r="F131" s="911"/>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09"/>
      <c r="B132" s="910"/>
      <c r="C132" s="910"/>
      <c r="D132" s="910"/>
      <c r="E132" s="910"/>
      <c r="F132" s="911"/>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09"/>
      <c r="B133" s="910"/>
      <c r="C133" s="910"/>
      <c r="D133" s="910"/>
      <c r="E133" s="910"/>
      <c r="F133" s="911"/>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09"/>
      <c r="B134" s="910"/>
      <c r="C134" s="910"/>
      <c r="D134" s="910"/>
      <c r="E134" s="910"/>
      <c r="F134" s="911"/>
      <c r="G134" s="393" t="s">
        <v>442</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443</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09"/>
      <c r="B135" s="910"/>
      <c r="C135" s="910"/>
      <c r="D135" s="910"/>
      <c r="E135" s="910"/>
      <c r="F135" s="911"/>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6"/>
    </row>
    <row r="136" spans="1:50" ht="24.75" customHeight="1" x14ac:dyDescent="0.15">
      <c r="A136" s="909"/>
      <c r="B136" s="910"/>
      <c r="C136" s="910"/>
      <c r="D136" s="910"/>
      <c r="E136" s="910"/>
      <c r="F136" s="911"/>
      <c r="G136" s="291"/>
      <c r="H136" s="292"/>
      <c r="I136" s="292"/>
      <c r="J136" s="292"/>
      <c r="K136" s="293"/>
      <c r="L136" s="294"/>
      <c r="M136" s="295"/>
      <c r="N136" s="295"/>
      <c r="O136" s="295"/>
      <c r="P136" s="295"/>
      <c r="Q136" s="295"/>
      <c r="R136" s="295"/>
      <c r="S136" s="295"/>
      <c r="T136" s="295"/>
      <c r="U136" s="295"/>
      <c r="V136" s="295"/>
      <c r="W136" s="295"/>
      <c r="X136" s="296"/>
      <c r="Y136" s="457"/>
      <c r="Z136" s="458"/>
      <c r="AA136" s="458"/>
      <c r="AB136" s="541"/>
      <c r="AC136" s="291"/>
      <c r="AD136" s="292"/>
      <c r="AE136" s="292"/>
      <c r="AF136" s="292"/>
      <c r="AG136" s="293"/>
      <c r="AH136" s="294"/>
      <c r="AI136" s="295"/>
      <c r="AJ136" s="295"/>
      <c r="AK136" s="295"/>
      <c r="AL136" s="295"/>
      <c r="AM136" s="295"/>
      <c r="AN136" s="295"/>
      <c r="AO136" s="295"/>
      <c r="AP136" s="295"/>
      <c r="AQ136" s="295"/>
      <c r="AR136" s="295"/>
      <c r="AS136" s="295"/>
      <c r="AT136" s="296"/>
      <c r="AU136" s="457"/>
      <c r="AV136" s="458"/>
      <c r="AW136" s="458"/>
      <c r="AX136" s="459"/>
    </row>
    <row r="137" spans="1:50" ht="24.75" customHeight="1" x14ac:dyDescent="0.15">
      <c r="A137" s="909"/>
      <c r="B137" s="910"/>
      <c r="C137" s="910"/>
      <c r="D137" s="910"/>
      <c r="E137" s="910"/>
      <c r="F137" s="911"/>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09"/>
      <c r="B138" s="910"/>
      <c r="C138" s="910"/>
      <c r="D138" s="910"/>
      <c r="E138" s="910"/>
      <c r="F138" s="911"/>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09"/>
      <c r="B139" s="910"/>
      <c r="C139" s="910"/>
      <c r="D139" s="910"/>
      <c r="E139" s="910"/>
      <c r="F139" s="911"/>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09"/>
      <c r="B140" s="910"/>
      <c r="C140" s="910"/>
      <c r="D140" s="910"/>
      <c r="E140" s="910"/>
      <c r="F140" s="911"/>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09"/>
      <c r="B141" s="910"/>
      <c r="C141" s="910"/>
      <c r="D141" s="910"/>
      <c r="E141" s="910"/>
      <c r="F141" s="911"/>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09"/>
      <c r="B142" s="910"/>
      <c r="C142" s="910"/>
      <c r="D142" s="910"/>
      <c r="E142" s="910"/>
      <c r="F142" s="911"/>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09"/>
      <c r="B143" s="910"/>
      <c r="C143" s="910"/>
      <c r="D143" s="910"/>
      <c r="E143" s="910"/>
      <c r="F143" s="911"/>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09"/>
      <c r="B144" s="910"/>
      <c r="C144" s="910"/>
      <c r="D144" s="910"/>
      <c r="E144" s="910"/>
      <c r="F144" s="911"/>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09"/>
      <c r="B145" s="910"/>
      <c r="C145" s="910"/>
      <c r="D145" s="910"/>
      <c r="E145" s="910"/>
      <c r="F145" s="911"/>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09"/>
      <c r="B146" s="910"/>
      <c r="C146" s="910"/>
      <c r="D146" s="910"/>
      <c r="E146" s="910"/>
      <c r="F146" s="911"/>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09"/>
      <c r="B147" s="910"/>
      <c r="C147" s="910"/>
      <c r="D147" s="910"/>
      <c r="E147" s="910"/>
      <c r="F147" s="911"/>
      <c r="G147" s="393" t="s">
        <v>444</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09"/>
      <c r="B148" s="910"/>
      <c r="C148" s="910"/>
      <c r="D148" s="910"/>
      <c r="E148" s="910"/>
      <c r="F148" s="911"/>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6"/>
    </row>
    <row r="149" spans="1:50" ht="24.75" customHeight="1" x14ac:dyDescent="0.15">
      <c r="A149" s="909"/>
      <c r="B149" s="910"/>
      <c r="C149" s="910"/>
      <c r="D149" s="910"/>
      <c r="E149" s="910"/>
      <c r="F149" s="911"/>
      <c r="G149" s="291"/>
      <c r="H149" s="292"/>
      <c r="I149" s="292"/>
      <c r="J149" s="292"/>
      <c r="K149" s="293"/>
      <c r="L149" s="294"/>
      <c r="M149" s="295"/>
      <c r="N149" s="295"/>
      <c r="O149" s="295"/>
      <c r="P149" s="295"/>
      <c r="Q149" s="295"/>
      <c r="R149" s="295"/>
      <c r="S149" s="295"/>
      <c r="T149" s="295"/>
      <c r="U149" s="295"/>
      <c r="V149" s="295"/>
      <c r="W149" s="295"/>
      <c r="X149" s="296"/>
      <c r="Y149" s="457"/>
      <c r="Z149" s="458"/>
      <c r="AA149" s="458"/>
      <c r="AB149" s="541"/>
      <c r="AC149" s="291"/>
      <c r="AD149" s="292"/>
      <c r="AE149" s="292"/>
      <c r="AF149" s="292"/>
      <c r="AG149" s="293"/>
      <c r="AH149" s="294"/>
      <c r="AI149" s="295"/>
      <c r="AJ149" s="295"/>
      <c r="AK149" s="295"/>
      <c r="AL149" s="295"/>
      <c r="AM149" s="295"/>
      <c r="AN149" s="295"/>
      <c r="AO149" s="295"/>
      <c r="AP149" s="295"/>
      <c r="AQ149" s="295"/>
      <c r="AR149" s="295"/>
      <c r="AS149" s="295"/>
      <c r="AT149" s="296"/>
      <c r="AU149" s="457"/>
      <c r="AV149" s="458"/>
      <c r="AW149" s="458"/>
      <c r="AX149" s="459"/>
    </row>
    <row r="150" spans="1:50" ht="24.75" customHeight="1" x14ac:dyDescent="0.15">
      <c r="A150" s="909"/>
      <c r="B150" s="910"/>
      <c r="C150" s="910"/>
      <c r="D150" s="910"/>
      <c r="E150" s="910"/>
      <c r="F150" s="911"/>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09"/>
      <c r="B151" s="910"/>
      <c r="C151" s="910"/>
      <c r="D151" s="910"/>
      <c r="E151" s="910"/>
      <c r="F151" s="911"/>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09"/>
      <c r="B152" s="910"/>
      <c r="C152" s="910"/>
      <c r="D152" s="910"/>
      <c r="E152" s="910"/>
      <c r="F152" s="911"/>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09"/>
      <c r="B153" s="910"/>
      <c r="C153" s="910"/>
      <c r="D153" s="910"/>
      <c r="E153" s="910"/>
      <c r="F153" s="911"/>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09"/>
      <c r="B154" s="910"/>
      <c r="C154" s="910"/>
      <c r="D154" s="910"/>
      <c r="E154" s="910"/>
      <c r="F154" s="911"/>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09"/>
      <c r="B155" s="910"/>
      <c r="C155" s="910"/>
      <c r="D155" s="910"/>
      <c r="E155" s="910"/>
      <c r="F155" s="911"/>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09"/>
      <c r="B156" s="910"/>
      <c r="C156" s="910"/>
      <c r="D156" s="910"/>
      <c r="E156" s="910"/>
      <c r="F156" s="911"/>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09"/>
      <c r="B157" s="910"/>
      <c r="C157" s="910"/>
      <c r="D157" s="910"/>
      <c r="E157" s="910"/>
      <c r="F157" s="911"/>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09"/>
      <c r="B158" s="910"/>
      <c r="C158" s="910"/>
      <c r="D158" s="910"/>
      <c r="E158" s="910"/>
      <c r="F158" s="911"/>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445</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09"/>
      <c r="B162" s="910"/>
      <c r="C162" s="910"/>
      <c r="D162" s="910"/>
      <c r="E162" s="910"/>
      <c r="F162" s="911"/>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6"/>
    </row>
    <row r="163" spans="1:50" ht="24.75" customHeight="1" x14ac:dyDescent="0.15">
      <c r="A163" s="909"/>
      <c r="B163" s="910"/>
      <c r="C163" s="910"/>
      <c r="D163" s="910"/>
      <c r="E163" s="910"/>
      <c r="F163" s="911"/>
      <c r="G163" s="291"/>
      <c r="H163" s="292"/>
      <c r="I163" s="292"/>
      <c r="J163" s="292"/>
      <c r="K163" s="293"/>
      <c r="L163" s="294"/>
      <c r="M163" s="295"/>
      <c r="N163" s="295"/>
      <c r="O163" s="295"/>
      <c r="P163" s="295"/>
      <c r="Q163" s="295"/>
      <c r="R163" s="295"/>
      <c r="S163" s="295"/>
      <c r="T163" s="295"/>
      <c r="U163" s="295"/>
      <c r="V163" s="295"/>
      <c r="W163" s="295"/>
      <c r="X163" s="296"/>
      <c r="Y163" s="457"/>
      <c r="Z163" s="458"/>
      <c r="AA163" s="458"/>
      <c r="AB163" s="541"/>
      <c r="AC163" s="291"/>
      <c r="AD163" s="292"/>
      <c r="AE163" s="292"/>
      <c r="AF163" s="292"/>
      <c r="AG163" s="293"/>
      <c r="AH163" s="294"/>
      <c r="AI163" s="295"/>
      <c r="AJ163" s="295"/>
      <c r="AK163" s="295"/>
      <c r="AL163" s="295"/>
      <c r="AM163" s="295"/>
      <c r="AN163" s="295"/>
      <c r="AO163" s="295"/>
      <c r="AP163" s="295"/>
      <c r="AQ163" s="295"/>
      <c r="AR163" s="295"/>
      <c r="AS163" s="295"/>
      <c r="AT163" s="296"/>
      <c r="AU163" s="457"/>
      <c r="AV163" s="458"/>
      <c r="AW163" s="458"/>
      <c r="AX163" s="459"/>
    </row>
    <row r="164" spans="1:50" ht="24.75" customHeight="1" x14ac:dyDescent="0.15">
      <c r="A164" s="909"/>
      <c r="B164" s="910"/>
      <c r="C164" s="910"/>
      <c r="D164" s="910"/>
      <c r="E164" s="910"/>
      <c r="F164" s="911"/>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09"/>
      <c r="B165" s="910"/>
      <c r="C165" s="910"/>
      <c r="D165" s="910"/>
      <c r="E165" s="910"/>
      <c r="F165" s="911"/>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09"/>
      <c r="B166" s="910"/>
      <c r="C166" s="910"/>
      <c r="D166" s="910"/>
      <c r="E166" s="910"/>
      <c r="F166" s="911"/>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09"/>
      <c r="B167" s="910"/>
      <c r="C167" s="910"/>
      <c r="D167" s="910"/>
      <c r="E167" s="910"/>
      <c r="F167" s="911"/>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09"/>
      <c r="B168" s="910"/>
      <c r="C168" s="910"/>
      <c r="D168" s="910"/>
      <c r="E168" s="910"/>
      <c r="F168" s="911"/>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09"/>
      <c r="B169" s="910"/>
      <c r="C169" s="910"/>
      <c r="D169" s="910"/>
      <c r="E169" s="910"/>
      <c r="F169" s="911"/>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09"/>
      <c r="B170" s="910"/>
      <c r="C170" s="910"/>
      <c r="D170" s="910"/>
      <c r="E170" s="910"/>
      <c r="F170" s="911"/>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09"/>
      <c r="B171" s="910"/>
      <c r="C171" s="910"/>
      <c r="D171" s="910"/>
      <c r="E171" s="910"/>
      <c r="F171" s="911"/>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09"/>
      <c r="B172" s="910"/>
      <c r="C172" s="910"/>
      <c r="D172" s="910"/>
      <c r="E172" s="910"/>
      <c r="F172" s="911"/>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09"/>
      <c r="B173" s="910"/>
      <c r="C173" s="910"/>
      <c r="D173" s="910"/>
      <c r="E173" s="910"/>
      <c r="F173" s="911"/>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09"/>
      <c r="B174" s="910"/>
      <c r="C174" s="910"/>
      <c r="D174" s="910"/>
      <c r="E174" s="910"/>
      <c r="F174" s="911"/>
      <c r="G174" s="393" t="s">
        <v>446</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447</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09"/>
      <c r="B175" s="910"/>
      <c r="C175" s="910"/>
      <c r="D175" s="910"/>
      <c r="E175" s="910"/>
      <c r="F175" s="911"/>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6"/>
    </row>
    <row r="176" spans="1:50" ht="24.75" customHeight="1" x14ac:dyDescent="0.15">
      <c r="A176" s="909"/>
      <c r="B176" s="910"/>
      <c r="C176" s="910"/>
      <c r="D176" s="910"/>
      <c r="E176" s="910"/>
      <c r="F176" s="911"/>
      <c r="G176" s="291"/>
      <c r="H176" s="292"/>
      <c r="I176" s="292"/>
      <c r="J176" s="292"/>
      <c r="K176" s="293"/>
      <c r="L176" s="294"/>
      <c r="M176" s="295"/>
      <c r="N176" s="295"/>
      <c r="O176" s="295"/>
      <c r="P176" s="295"/>
      <c r="Q176" s="295"/>
      <c r="R176" s="295"/>
      <c r="S176" s="295"/>
      <c r="T176" s="295"/>
      <c r="U176" s="295"/>
      <c r="V176" s="295"/>
      <c r="W176" s="295"/>
      <c r="X176" s="296"/>
      <c r="Y176" s="457"/>
      <c r="Z176" s="458"/>
      <c r="AA176" s="458"/>
      <c r="AB176" s="541"/>
      <c r="AC176" s="291"/>
      <c r="AD176" s="292"/>
      <c r="AE176" s="292"/>
      <c r="AF176" s="292"/>
      <c r="AG176" s="293"/>
      <c r="AH176" s="294"/>
      <c r="AI176" s="295"/>
      <c r="AJ176" s="295"/>
      <c r="AK176" s="295"/>
      <c r="AL176" s="295"/>
      <c r="AM176" s="295"/>
      <c r="AN176" s="295"/>
      <c r="AO176" s="295"/>
      <c r="AP176" s="295"/>
      <c r="AQ176" s="295"/>
      <c r="AR176" s="295"/>
      <c r="AS176" s="295"/>
      <c r="AT176" s="296"/>
      <c r="AU176" s="457"/>
      <c r="AV176" s="458"/>
      <c r="AW176" s="458"/>
      <c r="AX176" s="459"/>
    </row>
    <row r="177" spans="1:50" ht="24.75" customHeight="1" x14ac:dyDescent="0.15">
      <c r="A177" s="909"/>
      <c r="B177" s="910"/>
      <c r="C177" s="910"/>
      <c r="D177" s="910"/>
      <c r="E177" s="910"/>
      <c r="F177" s="911"/>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09"/>
      <c r="B178" s="910"/>
      <c r="C178" s="910"/>
      <c r="D178" s="910"/>
      <c r="E178" s="910"/>
      <c r="F178" s="911"/>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09"/>
      <c r="B179" s="910"/>
      <c r="C179" s="910"/>
      <c r="D179" s="910"/>
      <c r="E179" s="910"/>
      <c r="F179" s="911"/>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09"/>
      <c r="B180" s="910"/>
      <c r="C180" s="910"/>
      <c r="D180" s="910"/>
      <c r="E180" s="910"/>
      <c r="F180" s="911"/>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09"/>
      <c r="B181" s="910"/>
      <c r="C181" s="910"/>
      <c r="D181" s="910"/>
      <c r="E181" s="910"/>
      <c r="F181" s="911"/>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09"/>
      <c r="B182" s="910"/>
      <c r="C182" s="910"/>
      <c r="D182" s="910"/>
      <c r="E182" s="910"/>
      <c r="F182" s="911"/>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09"/>
      <c r="B183" s="910"/>
      <c r="C183" s="910"/>
      <c r="D183" s="910"/>
      <c r="E183" s="910"/>
      <c r="F183" s="911"/>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09"/>
      <c r="B184" s="910"/>
      <c r="C184" s="910"/>
      <c r="D184" s="910"/>
      <c r="E184" s="910"/>
      <c r="F184" s="911"/>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09"/>
      <c r="B185" s="910"/>
      <c r="C185" s="910"/>
      <c r="D185" s="910"/>
      <c r="E185" s="910"/>
      <c r="F185" s="911"/>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09"/>
      <c r="B186" s="910"/>
      <c r="C186" s="910"/>
      <c r="D186" s="910"/>
      <c r="E186" s="910"/>
      <c r="F186" s="911"/>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09"/>
      <c r="B187" s="910"/>
      <c r="C187" s="910"/>
      <c r="D187" s="910"/>
      <c r="E187" s="910"/>
      <c r="F187" s="911"/>
      <c r="G187" s="393" t="s">
        <v>449</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448</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09"/>
      <c r="B188" s="910"/>
      <c r="C188" s="910"/>
      <c r="D188" s="910"/>
      <c r="E188" s="910"/>
      <c r="F188" s="911"/>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6"/>
    </row>
    <row r="189" spans="1:50" ht="24.75" customHeight="1" x14ac:dyDescent="0.15">
      <c r="A189" s="909"/>
      <c r="B189" s="910"/>
      <c r="C189" s="910"/>
      <c r="D189" s="910"/>
      <c r="E189" s="910"/>
      <c r="F189" s="911"/>
      <c r="G189" s="291"/>
      <c r="H189" s="292"/>
      <c r="I189" s="292"/>
      <c r="J189" s="292"/>
      <c r="K189" s="293"/>
      <c r="L189" s="294"/>
      <c r="M189" s="295"/>
      <c r="N189" s="295"/>
      <c r="O189" s="295"/>
      <c r="P189" s="295"/>
      <c r="Q189" s="295"/>
      <c r="R189" s="295"/>
      <c r="S189" s="295"/>
      <c r="T189" s="295"/>
      <c r="U189" s="295"/>
      <c r="V189" s="295"/>
      <c r="W189" s="295"/>
      <c r="X189" s="296"/>
      <c r="Y189" s="457"/>
      <c r="Z189" s="458"/>
      <c r="AA189" s="458"/>
      <c r="AB189" s="541"/>
      <c r="AC189" s="291"/>
      <c r="AD189" s="292"/>
      <c r="AE189" s="292"/>
      <c r="AF189" s="292"/>
      <c r="AG189" s="293"/>
      <c r="AH189" s="294"/>
      <c r="AI189" s="295"/>
      <c r="AJ189" s="295"/>
      <c r="AK189" s="295"/>
      <c r="AL189" s="295"/>
      <c r="AM189" s="295"/>
      <c r="AN189" s="295"/>
      <c r="AO189" s="295"/>
      <c r="AP189" s="295"/>
      <c r="AQ189" s="295"/>
      <c r="AR189" s="295"/>
      <c r="AS189" s="295"/>
      <c r="AT189" s="296"/>
      <c r="AU189" s="457"/>
      <c r="AV189" s="458"/>
      <c r="AW189" s="458"/>
      <c r="AX189" s="459"/>
    </row>
    <row r="190" spans="1:50" ht="24.75" customHeight="1" x14ac:dyDescent="0.15">
      <c r="A190" s="909"/>
      <c r="B190" s="910"/>
      <c r="C190" s="910"/>
      <c r="D190" s="910"/>
      <c r="E190" s="910"/>
      <c r="F190" s="911"/>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09"/>
      <c r="B191" s="910"/>
      <c r="C191" s="910"/>
      <c r="D191" s="910"/>
      <c r="E191" s="910"/>
      <c r="F191" s="911"/>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09"/>
      <c r="B192" s="910"/>
      <c r="C192" s="910"/>
      <c r="D192" s="910"/>
      <c r="E192" s="910"/>
      <c r="F192" s="911"/>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09"/>
      <c r="B193" s="910"/>
      <c r="C193" s="910"/>
      <c r="D193" s="910"/>
      <c r="E193" s="910"/>
      <c r="F193" s="911"/>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09"/>
      <c r="B194" s="910"/>
      <c r="C194" s="910"/>
      <c r="D194" s="910"/>
      <c r="E194" s="910"/>
      <c r="F194" s="911"/>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09"/>
      <c r="B195" s="910"/>
      <c r="C195" s="910"/>
      <c r="D195" s="910"/>
      <c r="E195" s="910"/>
      <c r="F195" s="911"/>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09"/>
      <c r="B196" s="910"/>
      <c r="C196" s="910"/>
      <c r="D196" s="910"/>
      <c r="E196" s="910"/>
      <c r="F196" s="911"/>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09"/>
      <c r="B197" s="910"/>
      <c r="C197" s="910"/>
      <c r="D197" s="910"/>
      <c r="E197" s="910"/>
      <c r="F197" s="911"/>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09"/>
      <c r="B198" s="910"/>
      <c r="C198" s="910"/>
      <c r="D198" s="910"/>
      <c r="E198" s="910"/>
      <c r="F198" s="911"/>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09"/>
      <c r="B199" s="910"/>
      <c r="C199" s="910"/>
      <c r="D199" s="910"/>
      <c r="E199" s="910"/>
      <c r="F199" s="911"/>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09"/>
      <c r="B200" s="910"/>
      <c r="C200" s="910"/>
      <c r="D200" s="910"/>
      <c r="E200" s="910"/>
      <c r="F200" s="911"/>
      <c r="G200" s="393" t="s">
        <v>450</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09"/>
      <c r="B201" s="910"/>
      <c r="C201" s="910"/>
      <c r="D201" s="910"/>
      <c r="E201" s="910"/>
      <c r="F201" s="911"/>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6"/>
    </row>
    <row r="202" spans="1:50" ht="24.75" customHeight="1" x14ac:dyDescent="0.15">
      <c r="A202" s="909"/>
      <c r="B202" s="910"/>
      <c r="C202" s="910"/>
      <c r="D202" s="910"/>
      <c r="E202" s="910"/>
      <c r="F202" s="911"/>
      <c r="G202" s="291"/>
      <c r="H202" s="292"/>
      <c r="I202" s="292"/>
      <c r="J202" s="292"/>
      <c r="K202" s="293"/>
      <c r="L202" s="294"/>
      <c r="M202" s="295"/>
      <c r="N202" s="295"/>
      <c r="O202" s="295"/>
      <c r="P202" s="295"/>
      <c r="Q202" s="295"/>
      <c r="R202" s="295"/>
      <c r="S202" s="295"/>
      <c r="T202" s="295"/>
      <c r="U202" s="295"/>
      <c r="V202" s="295"/>
      <c r="W202" s="295"/>
      <c r="X202" s="296"/>
      <c r="Y202" s="457"/>
      <c r="Z202" s="458"/>
      <c r="AA202" s="458"/>
      <c r="AB202" s="541"/>
      <c r="AC202" s="291"/>
      <c r="AD202" s="292"/>
      <c r="AE202" s="292"/>
      <c r="AF202" s="292"/>
      <c r="AG202" s="293"/>
      <c r="AH202" s="294"/>
      <c r="AI202" s="295"/>
      <c r="AJ202" s="295"/>
      <c r="AK202" s="295"/>
      <c r="AL202" s="295"/>
      <c r="AM202" s="295"/>
      <c r="AN202" s="295"/>
      <c r="AO202" s="295"/>
      <c r="AP202" s="295"/>
      <c r="AQ202" s="295"/>
      <c r="AR202" s="295"/>
      <c r="AS202" s="295"/>
      <c r="AT202" s="296"/>
      <c r="AU202" s="457"/>
      <c r="AV202" s="458"/>
      <c r="AW202" s="458"/>
      <c r="AX202" s="459"/>
    </row>
    <row r="203" spans="1:50" ht="24.75" customHeight="1" x14ac:dyDescent="0.15">
      <c r="A203" s="909"/>
      <c r="B203" s="910"/>
      <c r="C203" s="910"/>
      <c r="D203" s="910"/>
      <c r="E203" s="910"/>
      <c r="F203" s="911"/>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09"/>
      <c r="B204" s="910"/>
      <c r="C204" s="910"/>
      <c r="D204" s="910"/>
      <c r="E204" s="910"/>
      <c r="F204" s="911"/>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09"/>
      <c r="B205" s="910"/>
      <c r="C205" s="910"/>
      <c r="D205" s="910"/>
      <c r="E205" s="910"/>
      <c r="F205" s="911"/>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09"/>
      <c r="B206" s="910"/>
      <c r="C206" s="910"/>
      <c r="D206" s="910"/>
      <c r="E206" s="910"/>
      <c r="F206" s="911"/>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09"/>
      <c r="B207" s="910"/>
      <c r="C207" s="910"/>
      <c r="D207" s="910"/>
      <c r="E207" s="910"/>
      <c r="F207" s="911"/>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09"/>
      <c r="B208" s="910"/>
      <c r="C208" s="910"/>
      <c r="D208" s="910"/>
      <c r="E208" s="910"/>
      <c r="F208" s="911"/>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09"/>
      <c r="B209" s="910"/>
      <c r="C209" s="910"/>
      <c r="D209" s="910"/>
      <c r="E209" s="910"/>
      <c r="F209" s="911"/>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09"/>
      <c r="B210" s="910"/>
      <c r="C210" s="910"/>
      <c r="D210" s="910"/>
      <c r="E210" s="910"/>
      <c r="F210" s="911"/>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09"/>
      <c r="B211" s="910"/>
      <c r="C211" s="910"/>
      <c r="D211" s="910"/>
      <c r="E211" s="910"/>
      <c r="F211" s="911"/>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451</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09"/>
      <c r="B215" s="910"/>
      <c r="C215" s="910"/>
      <c r="D215" s="910"/>
      <c r="E215" s="910"/>
      <c r="F215" s="911"/>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6"/>
    </row>
    <row r="216" spans="1:50" ht="24.75" customHeight="1" x14ac:dyDescent="0.15">
      <c r="A216" s="909"/>
      <c r="B216" s="910"/>
      <c r="C216" s="910"/>
      <c r="D216" s="910"/>
      <c r="E216" s="910"/>
      <c r="F216" s="911"/>
      <c r="G216" s="291"/>
      <c r="H216" s="292"/>
      <c r="I216" s="292"/>
      <c r="J216" s="292"/>
      <c r="K216" s="293"/>
      <c r="L216" s="294"/>
      <c r="M216" s="295"/>
      <c r="N216" s="295"/>
      <c r="O216" s="295"/>
      <c r="P216" s="295"/>
      <c r="Q216" s="295"/>
      <c r="R216" s="295"/>
      <c r="S216" s="295"/>
      <c r="T216" s="295"/>
      <c r="U216" s="295"/>
      <c r="V216" s="295"/>
      <c r="W216" s="295"/>
      <c r="X216" s="296"/>
      <c r="Y216" s="457"/>
      <c r="Z216" s="458"/>
      <c r="AA216" s="458"/>
      <c r="AB216" s="541"/>
      <c r="AC216" s="291"/>
      <c r="AD216" s="292"/>
      <c r="AE216" s="292"/>
      <c r="AF216" s="292"/>
      <c r="AG216" s="293"/>
      <c r="AH216" s="294"/>
      <c r="AI216" s="295"/>
      <c r="AJ216" s="295"/>
      <c r="AK216" s="295"/>
      <c r="AL216" s="295"/>
      <c r="AM216" s="295"/>
      <c r="AN216" s="295"/>
      <c r="AO216" s="295"/>
      <c r="AP216" s="295"/>
      <c r="AQ216" s="295"/>
      <c r="AR216" s="295"/>
      <c r="AS216" s="295"/>
      <c r="AT216" s="296"/>
      <c r="AU216" s="457"/>
      <c r="AV216" s="458"/>
      <c r="AW216" s="458"/>
      <c r="AX216" s="459"/>
    </row>
    <row r="217" spans="1:50" ht="24.75" customHeight="1" x14ac:dyDescent="0.15">
      <c r="A217" s="909"/>
      <c r="B217" s="910"/>
      <c r="C217" s="910"/>
      <c r="D217" s="910"/>
      <c r="E217" s="910"/>
      <c r="F217" s="911"/>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09"/>
      <c r="B218" s="910"/>
      <c r="C218" s="910"/>
      <c r="D218" s="910"/>
      <c r="E218" s="910"/>
      <c r="F218" s="911"/>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09"/>
      <c r="B219" s="910"/>
      <c r="C219" s="910"/>
      <c r="D219" s="910"/>
      <c r="E219" s="910"/>
      <c r="F219" s="911"/>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09"/>
      <c r="B220" s="910"/>
      <c r="C220" s="910"/>
      <c r="D220" s="910"/>
      <c r="E220" s="910"/>
      <c r="F220" s="911"/>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09"/>
      <c r="B221" s="910"/>
      <c r="C221" s="910"/>
      <c r="D221" s="910"/>
      <c r="E221" s="910"/>
      <c r="F221" s="911"/>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09"/>
      <c r="B222" s="910"/>
      <c r="C222" s="910"/>
      <c r="D222" s="910"/>
      <c r="E222" s="910"/>
      <c r="F222" s="911"/>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09"/>
      <c r="B223" s="910"/>
      <c r="C223" s="910"/>
      <c r="D223" s="910"/>
      <c r="E223" s="910"/>
      <c r="F223" s="911"/>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09"/>
      <c r="B224" s="910"/>
      <c r="C224" s="910"/>
      <c r="D224" s="910"/>
      <c r="E224" s="910"/>
      <c r="F224" s="911"/>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09"/>
      <c r="B225" s="910"/>
      <c r="C225" s="910"/>
      <c r="D225" s="910"/>
      <c r="E225" s="910"/>
      <c r="F225" s="911"/>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09"/>
      <c r="B226" s="910"/>
      <c r="C226" s="910"/>
      <c r="D226" s="910"/>
      <c r="E226" s="910"/>
      <c r="F226" s="911"/>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09"/>
      <c r="B227" s="910"/>
      <c r="C227" s="910"/>
      <c r="D227" s="910"/>
      <c r="E227" s="910"/>
      <c r="F227" s="911"/>
      <c r="G227" s="393" t="s">
        <v>452</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453</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09"/>
      <c r="B228" s="910"/>
      <c r="C228" s="910"/>
      <c r="D228" s="910"/>
      <c r="E228" s="910"/>
      <c r="F228" s="911"/>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6"/>
    </row>
    <row r="229" spans="1:50" ht="24.75" customHeight="1" x14ac:dyDescent="0.15">
      <c r="A229" s="909"/>
      <c r="B229" s="910"/>
      <c r="C229" s="910"/>
      <c r="D229" s="910"/>
      <c r="E229" s="910"/>
      <c r="F229" s="911"/>
      <c r="G229" s="291"/>
      <c r="H229" s="292"/>
      <c r="I229" s="292"/>
      <c r="J229" s="292"/>
      <c r="K229" s="293"/>
      <c r="L229" s="294"/>
      <c r="M229" s="295"/>
      <c r="N229" s="295"/>
      <c r="O229" s="295"/>
      <c r="P229" s="295"/>
      <c r="Q229" s="295"/>
      <c r="R229" s="295"/>
      <c r="S229" s="295"/>
      <c r="T229" s="295"/>
      <c r="U229" s="295"/>
      <c r="V229" s="295"/>
      <c r="W229" s="295"/>
      <c r="X229" s="296"/>
      <c r="Y229" s="457"/>
      <c r="Z229" s="458"/>
      <c r="AA229" s="458"/>
      <c r="AB229" s="541"/>
      <c r="AC229" s="291"/>
      <c r="AD229" s="292"/>
      <c r="AE229" s="292"/>
      <c r="AF229" s="292"/>
      <c r="AG229" s="293"/>
      <c r="AH229" s="294"/>
      <c r="AI229" s="295"/>
      <c r="AJ229" s="295"/>
      <c r="AK229" s="295"/>
      <c r="AL229" s="295"/>
      <c r="AM229" s="295"/>
      <c r="AN229" s="295"/>
      <c r="AO229" s="295"/>
      <c r="AP229" s="295"/>
      <c r="AQ229" s="295"/>
      <c r="AR229" s="295"/>
      <c r="AS229" s="295"/>
      <c r="AT229" s="296"/>
      <c r="AU229" s="457"/>
      <c r="AV229" s="458"/>
      <c r="AW229" s="458"/>
      <c r="AX229" s="459"/>
    </row>
    <row r="230" spans="1:50" ht="24.75" customHeight="1" x14ac:dyDescent="0.15">
      <c r="A230" s="909"/>
      <c r="B230" s="910"/>
      <c r="C230" s="910"/>
      <c r="D230" s="910"/>
      <c r="E230" s="910"/>
      <c r="F230" s="911"/>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09"/>
      <c r="B231" s="910"/>
      <c r="C231" s="910"/>
      <c r="D231" s="910"/>
      <c r="E231" s="910"/>
      <c r="F231" s="911"/>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09"/>
      <c r="B232" s="910"/>
      <c r="C232" s="910"/>
      <c r="D232" s="910"/>
      <c r="E232" s="910"/>
      <c r="F232" s="911"/>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09"/>
      <c r="B233" s="910"/>
      <c r="C233" s="910"/>
      <c r="D233" s="910"/>
      <c r="E233" s="910"/>
      <c r="F233" s="911"/>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09"/>
      <c r="B234" s="910"/>
      <c r="C234" s="910"/>
      <c r="D234" s="910"/>
      <c r="E234" s="910"/>
      <c r="F234" s="911"/>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09"/>
      <c r="B235" s="910"/>
      <c r="C235" s="910"/>
      <c r="D235" s="910"/>
      <c r="E235" s="910"/>
      <c r="F235" s="911"/>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09"/>
      <c r="B236" s="910"/>
      <c r="C236" s="910"/>
      <c r="D236" s="910"/>
      <c r="E236" s="910"/>
      <c r="F236" s="911"/>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09"/>
      <c r="B237" s="910"/>
      <c r="C237" s="910"/>
      <c r="D237" s="910"/>
      <c r="E237" s="910"/>
      <c r="F237" s="911"/>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09"/>
      <c r="B238" s="910"/>
      <c r="C238" s="910"/>
      <c r="D238" s="910"/>
      <c r="E238" s="910"/>
      <c r="F238" s="911"/>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09"/>
      <c r="B239" s="910"/>
      <c r="C239" s="910"/>
      <c r="D239" s="910"/>
      <c r="E239" s="910"/>
      <c r="F239" s="911"/>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09"/>
      <c r="B240" s="910"/>
      <c r="C240" s="910"/>
      <c r="D240" s="910"/>
      <c r="E240" s="910"/>
      <c r="F240" s="911"/>
      <c r="G240" s="393" t="s">
        <v>454</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455</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09"/>
      <c r="B241" s="910"/>
      <c r="C241" s="910"/>
      <c r="D241" s="910"/>
      <c r="E241" s="910"/>
      <c r="F241" s="911"/>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6"/>
    </row>
    <row r="242" spans="1:50" ht="24.75" customHeight="1" x14ac:dyDescent="0.15">
      <c r="A242" s="909"/>
      <c r="B242" s="910"/>
      <c r="C242" s="910"/>
      <c r="D242" s="910"/>
      <c r="E242" s="910"/>
      <c r="F242" s="911"/>
      <c r="G242" s="291"/>
      <c r="H242" s="292"/>
      <c r="I242" s="292"/>
      <c r="J242" s="292"/>
      <c r="K242" s="293"/>
      <c r="L242" s="294"/>
      <c r="M242" s="295"/>
      <c r="N242" s="295"/>
      <c r="O242" s="295"/>
      <c r="P242" s="295"/>
      <c r="Q242" s="295"/>
      <c r="R242" s="295"/>
      <c r="S242" s="295"/>
      <c r="T242" s="295"/>
      <c r="U242" s="295"/>
      <c r="V242" s="295"/>
      <c r="W242" s="295"/>
      <c r="X242" s="296"/>
      <c r="Y242" s="457"/>
      <c r="Z242" s="458"/>
      <c r="AA242" s="458"/>
      <c r="AB242" s="541"/>
      <c r="AC242" s="291"/>
      <c r="AD242" s="292"/>
      <c r="AE242" s="292"/>
      <c r="AF242" s="292"/>
      <c r="AG242" s="293"/>
      <c r="AH242" s="294"/>
      <c r="AI242" s="295"/>
      <c r="AJ242" s="295"/>
      <c r="AK242" s="295"/>
      <c r="AL242" s="295"/>
      <c r="AM242" s="295"/>
      <c r="AN242" s="295"/>
      <c r="AO242" s="295"/>
      <c r="AP242" s="295"/>
      <c r="AQ242" s="295"/>
      <c r="AR242" s="295"/>
      <c r="AS242" s="295"/>
      <c r="AT242" s="296"/>
      <c r="AU242" s="457"/>
      <c r="AV242" s="458"/>
      <c r="AW242" s="458"/>
      <c r="AX242" s="459"/>
    </row>
    <row r="243" spans="1:50" ht="24.75" customHeight="1" x14ac:dyDescent="0.15">
      <c r="A243" s="909"/>
      <c r="B243" s="910"/>
      <c r="C243" s="910"/>
      <c r="D243" s="910"/>
      <c r="E243" s="910"/>
      <c r="F243" s="911"/>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09"/>
      <c r="B244" s="910"/>
      <c r="C244" s="910"/>
      <c r="D244" s="910"/>
      <c r="E244" s="910"/>
      <c r="F244" s="911"/>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09"/>
      <c r="B245" s="910"/>
      <c r="C245" s="910"/>
      <c r="D245" s="910"/>
      <c r="E245" s="910"/>
      <c r="F245" s="911"/>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09"/>
      <c r="B246" s="910"/>
      <c r="C246" s="910"/>
      <c r="D246" s="910"/>
      <c r="E246" s="910"/>
      <c r="F246" s="911"/>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09"/>
      <c r="B247" s="910"/>
      <c r="C247" s="910"/>
      <c r="D247" s="910"/>
      <c r="E247" s="910"/>
      <c r="F247" s="911"/>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09"/>
      <c r="B248" s="910"/>
      <c r="C248" s="910"/>
      <c r="D248" s="910"/>
      <c r="E248" s="910"/>
      <c r="F248" s="911"/>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09"/>
      <c r="B249" s="910"/>
      <c r="C249" s="910"/>
      <c r="D249" s="910"/>
      <c r="E249" s="910"/>
      <c r="F249" s="911"/>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09"/>
      <c r="B250" s="910"/>
      <c r="C250" s="910"/>
      <c r="D250" s="910"/>
      <c r="E250" s="910"/>
      <c r="F250" s="911"/>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09"/>
      <c r="B251" s="910"/>
      <c r="C251" s="910"/>
      <c r="D251" s="910"/>
      <c r="E251" s="910"/>
      <c r="F251" s="911"/>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09"/>
      <c r="B252" s="910"/>
      <c r="C252" s="910"/>
      <c r="D252" s="910"/>
      <c r="E252" s="910"/>
      <c r="F252" s="911"/>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09"/>
      <c r="B253" s="910"/>
      <c r="C253" s="910"/>
      <c r="D253" s="910"/>
      <c r="E253" s="910"/>
      <c r="F253" s="911"/>
      <c r="G253" s="393" t="s">
        <v>456</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09"/>
      <c r="B254" s="910"/>
      <c r="C254" s="910"/>
      <c r="D254" s="910"/>
      <c r="E254" s="910"/>
      <c r="F254" s="911"/>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6"/>
    </row>
    <row r="255" spans="1:50" ht="24.75" customHeight="1" x14ac:dyDescent="0.15">
      <c r="A255" s="909"/>
      <c r="B255" s="910"/>
      <c r="C255" s="910"/>
      <c r="D255" s="910"/>
      <c r="E255" s="910"/>
      <c r="F255" s="911"/>
      <c r="G255" s="291"/>
      <c r="H255" s="292"/>
      <c r="I255" s="292"/>
      <c r="J255" s="292"/>
      <c r="K255" s="293"/>
      <c r="L255" s="294"/>
      <c r="M255" s="295"/>
      <c r="N255" s="295"/>
      <c r="O255" s="295"/>
      <c r="P255" s="295"/>
      <c r="Q255" s="295"/>
      <c r="R255" s="295"/>
      <c r="S255" s="295"/>
      <c r="T255" s="295"/>
      <c r="U255" s="295"/>
      <c r="V255" s="295"/>
      <c r="W255" s="295"/>
      <c r="X255" s="296"/>
      <c r="Y255" s="457"/>
      <c r="Z255" s="458"/>
      <c r="AA255" s="458"/>
      <c r="AB255" s="541"/>
      <c r="AC255" s="291"/>
      <c r="AD255" s="292"/>
      <c r="AE255" s="292"/>
      <c r="AF255" s="292"/>
      <c r="AG255" s="293"/>
      <c r="AH255" s="294"/>
      <c r="AI255" s="295"/>
      <c r="AJ255" s="295"/>
      <c r="AK255" s="295"/>
      <c r="AL255" s="295"/>
      <c r="AM255" s="295"/>
      <c r="AN255" s="295"/>
      <c r="AO255" s="295"/>
      <c r="AP255" s="295"/>
      <c r="AQ255" s="295"/>
      <c r="AR255" s="295"/>
      <c r="AS255" s="295"/>
      <c r="AT255" s="296"/>
      <c r="AU255" s="457"/>
      <c r="AV255" s="458"/>
      <c r="AW255" s="458"/>
      <c r="AX255" s="459"/>
    </row>
    <row r="256" spans="1:50" ht="24.75" customHeight="1" x14ac:dyDescent="0.15">
      <c r="A256" s="909"/>
      <c r="B256" s="910"/>
      <c r="C256" s="910"/>
      <c r="D256" s="910"/>
      <c r="E256" s="910"/>
      <c r="F256" s="911"/>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09"/>
      <c r="B257" s="910"/>
      <c r="C257" s="910"/>
      <c r="D257" s="910"/>
      <c r="E257" s="910"/>
      <c r="F257" s="911"/>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09"/>
      <c r="B258" s="910"/>
      <c r="C258" s="910"/>
      <c r="D258" s="910"/>
      <c r="E258" s="910"/>
      <c r="F258" s="911"/>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09"/>
      <c r="B259" s="910"/>
      <c r="C259" s="910"/>
      <c r="D259" s="910"/>
      <c r="E259" s="910"/>
      <c r="F259" s="911"/>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09"/>
      <c r="B260" s="910"/>
      <c r="C260" s="910"/>
      <c r="D260" s="910"/>
      <c r="E260" s="910"/>
      <c r="F260" s="911"/>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09"/>
      <c r="B261" s="910"/>
      <c r="C261" s="910"/>
      <c r="D261" s="910"/>
      <c r="E261" s="910"/>
      <c r="F261" s="911"/>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09"/>
      <c r="B262" s="910"/>
      <c r="C262" s="910"/>
      <c r="D262" s="910"/>
      <c r="E262" s="910"/>
      <c r="F262" s="911"/>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09"/>
      <c r="B263" s="910"/>
      <c r="C263" s="910"/>
      <c r="D263" s="910"/>
      <c r="E263" s="910"/>
      <c r="F263" s="911"/>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09"/>
      <c r="B264" s="910"/>
      <c r="C264" s="910"/>
      <c r="D264" s="910"/>
      <c r="E264" s="910"/>
      <c r="F264" s="911"/>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7" t="s">
        <v>30</v>
      </c>
      <c r="D3" s="297"/>
      <c r="E3" s="297"/>
      <c r="F3" s="297"/>
      <c r="G3" s="297"/>
      <c r="H3" s="297"/>
      <c r="I3" s="297"/>
      <c r="J3" s="844" t="s">
        <v>462</v>
      </c>
      <c r="K3" s="844"/>
      <c r="L3" s="844"/>
      <c r="M3" s="844"/>
      <c r="N3" s="844"/>
      <c r="O3" s="844"/>
      <c r="P3" s="297" t="s">
        <v>397</v>
      </c>
      <c r="Q3" s="297"/>
      <c r="R3" s="297"/>
      <c r="S3" s="297"/>
      <c r="T3" s="297"/>
      <c r="U3" s="297"/>
      <c r="V3" s="297"/>
      <c r="W3" s="297"/>
      <c r="X3" s="297"/>
      <c r="Y3" s="297" t="s">
        <v>458</v>
      </c>
      <c r="Z3" s="297"/>
      <c r="AA3" s="297"/>
      <c r="AB3" s="297"/>
      <c r="AC3" s="844" t="s">
        <v>396</v>
      </c>
      <c r="AD3" s="844"/>
      <c r="AE3" s="844"/>
      <c r="AF3" s="844"/>
      <c r="AG3" s="844"/>
      <c r="AH3" s="297" t="s">
        <v>413</v>
      </c>
      <c r="AI3" s="297"/>
      <c r="AJ3" s="297"/>
      <c r="AK3" s="297"/>
      <c r="AL3" s="297" t="s">
        <v>23</v>
      </c>
      <c r="AM3" s="297"/>
      <c r="AN3" s="297"/>
      <c r="AO3" s="387"/>
      <c r="AP3" s="184" t="s">
        <v>463</v>
      </c>
      <c r="AQ3" s="844"/>
      <c r="AR3" s="844"/>
      <c r="AS3" s="844"/>
      <c r="AT3" s="844"/>
      <c r="AU3" s="844"/>
      <c r="AV3" s="844"/>
      <c r="AW3" s="844"/>
      <c r="AX3" s="844"/>
    </row>
    <row r="4" spans="1:50" ht="24" customHeight="1" x14ac:dyDescent="0.15">
      <c r="A4" s="929">
        <v>1</v>
      </c>
      <c r="B4" s="929">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29">
        <v>2</v>
      </c>
      <c r="B5" s="929">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29">
        <v>3</v>
      </c>
      <c r="B6" s="929">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29">
        <v>4</v>
      </c>
      <c r="B7" s="929">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29">
        <v>5</v>
      </c>
      <c r="B8" s="929">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29">
        <v>6</v>
      </c>
      <c r="B9" s="929">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29">
        <v>7</v>
      </c>
      <c r="B10" s="929">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29">
        <v>8</v>
      </c>
      <c r="B11" s="929">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29">
        <v>9</v>
      </c>
      <c r="B12" s="929">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29">
        <v>10</v>
      </c>
      <c r="B13" s="929">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29">
        <v>11</v>
      </c>
      <c r="B14" s="929">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29">
        <v>12</v>
      </c>
      <c r="B15" s="929">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29">
        <v>13</v>
      </c>
      <c r="B16" s="929">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29">
        <v>14</v>
      </c>
      <c r="B17" s="929">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29">
        <v>15</v>
      </c>
      <c r="B18" s="929">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29">
        <v>16</v>
      </c>
      <c r="B19" s="929">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29">
        <v>17</v>
      </c>
      <c r="B20" s="929">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29">
        <v>18</v>
      </c>
      <c r="B21" s="929">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29">
        <v>19</v>
      </c>
      <c r="B22" s="929">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29">
        <v>20</v>
      </c>
      <c r="B23" s="929">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29">
        <v>21</v>
      </c>
      <c r="B24" s="929">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29">
        <v>22</v>
      </c>
      <c r="B25" s="929">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29">
        <v>23</v>
      </c>
      <c r="B26" s="929">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29">
        <v>24</v>
      </c>
      <c r="B27" s="929">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29">
        <v>25</v>
      </c>
      <c r="B28" s="929">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29">
        <v>26</v>
      </c>
      <c r="B29" s="929">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29">
        <v>27</v>
      </c>
      <c r="B30" s="929">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29">
        <v>28</v>
      </c>
      <c r="B31" s="929">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29">
        <v>29</v>
      </c>
      <c r="B32" s="929">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29">
        <v>30</v>
      </c>
      <c r="B33" s="929">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7" t="s">
        <v>30</v>
      </c>
      <c r="D36" s="297"/>
      <c r="E36" s="297"/>
      <c r="F36" s="297"/>
      <c r="G36" s="297"/>
      <c r="H36" s="297"/>
      <c r="I36" s="297"/>
      <c r="J36" s="844" t="s">
        <v>462</v>
      </c>
      <c r="K36" s="844"/>
      <c r="L36" s="844"/>
      <c r="M36" s="844"/>
      <c r="N36" s="844"/>
      <c r="O36" s="844"/>
      <c r="P36" s="297" t="s">
        <v>397</v>
      </c>
      <c r="Q36" s="297"/>
      <c r="R36" s="297"/>
      <c r="S36" s="297"/>
      <c r="T36" s="297"/>
      <c r="U36" s="297"/>
      <c r="V36" s="297"/>
      <c r="W36" s="297"/>
      <c r="X36" s="297"/>
      <c r="Y36" s="297" t="s">
        <v>458</v>
      </c>
      <c r="Z36" s="297"/>
      <c r="AA36" s="297"/>
      <c r="AB36" s="297"/>
      <c r="AC36" s="844" t="s">
        <v>396</v>
      </c>
      <c r="AD36" s="844"/>
      <c r="AE36" s="844"/>
      <c r="AF36" s="844"/>
      <c r="AG36" s="844"/>
      <c r="AH36" s="297" t="s">
        <v>413</v>
      </c>
      <c r="AI36" s="297"/>
      <c r="AJ36" s="297"/>
      <c r="AK36" s="297"/>
      <c r="AL36" s="297" t="s">
        <v>23</v>
      </c>
      <c r="AM36" s="297"/>
      <c r="AN36" s="297"/>
      <c r="AO36" s="387"/>
      <c r="AP36" s="844" t="s">
        <v>463</v>
      </c>
      <c r="AQ36" s="844"/>
      <c r="AR36" s="844"/>
      <c r="AS36" s="844"/>
      <c r="AT36" s="844"/>
      <c r="AU36" s="844"/>
      <c r="AV36" s="844"/>
      <c r="AW36" s="844"/>
      <c r="AX36" s="844"/>
    </row>
    <row r="37" spans="1:50" ht="24" customHeight="1" x14ac:dyDescent="0.15">
      <c r="A37" s="929">
        <v>1</v>
      </c>
      <c r="B37" s="929">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29">
        <v>2</v>
      </c>
      <c r="B38" s="929">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29">
        <v>3</v>
      </c>
      <c r="B39" s="929">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29">
        <v>4</v>
      </c>
      <c r="B40" s="929">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29">
        <v>5</v>
      </c>
      <c r="B41" s="929">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29">
        <v>6</v>
      </c>
      <c r="B42" s="929">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29">
        <v>7</v>
      </c>
      <c r="B43" s="929">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29">
        <v>8</v>
      </c>
      <c r="B44" s="929">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29">
        <v>9</v>
      </c>
      <c r="B45" s="929">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29">
        <v>10</v>
      </c>
      <c r="B46" s="929">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29">
        <v>11</v>
      </c>
      <c r="B47" s="929">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29">
        <v>12</v>
      </c>
      <c r="B48" s="929">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29">
        <v>13</v>
      </c>
      <c r="B49" s="929">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29">
        <v>14</v>
      </c>
      <c r="B50" s="929">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29">
        <v>15</v>
      </c>
      <c r="B51" s="929">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29">
        <v>16</v>
      </c>
      <c r="B52" s="929">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29">
        <v>17</v>
      </c>
      <c r="B53" s="929">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29">
        <v>18</v>
      </c>
      <c r="B54" s="929">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29">
        <v>19</v>
      </c>
      <c r="B55" s="929">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29">
        <v>20</v>
      </c>
      <c r="B56" s="929">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29">
        <v>21</v>
      </c>
      <c r="B57" s="929">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29">
        <v>22</v>
      </c>
      <c r="B58" s="929">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29">
        <v>23</v>
      </c>
      <c r="B59" s="929">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29">
        <v>24</v>
      </c>
      <c r="B60" s="929">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29">
        <v>25</v>
      </c>
      <c r="B61" s="929">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29">
        <v>26</v>
      </c>
      <c r="B62" s="929">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29">
        <v>27</v>
      </c>
      <c r="B63" s="929">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29">
        <v>28</v>
      </c>
      <c r="B64" s="929">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29">
        <v>29</v>
      </c>
      <c r="B65" s="929">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29">
        <v>30</v>
      </c>
      <c r="B66" s="929">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7" t="s">
        <v>30</v>
      </c>
      <c r="D69" s="297"/>
      <c r="E69" s="297"/>
      <c r="F69" s="297"/>
      <c r="G69" s="297"/>
      <c r="H69" s="297"/>
      <c r="I69" s="297"/>
      <c r="J69" s="844" t="s">
        <v>462</v>
      </c>
      <c r="K69" s="844"/>
      <c r="L69" s="844"/>
      <c r="M69" s="844"/>
      <c r="N69" s="844"/>
      <c r="O69" s="844"/>
      <c r="P69" s="297" t="s">
        <v>397</v>
      </c>
      <c r="Q69" s="297"/>
      <c r="R69" s="297"/>
      <c r="S69" s="297"/>
      <c r="T69" s="297"/>
      <c r="U69" s="297"/>
      <c r="V69" s="297"/>
      <c r="W69" s="297"/>
      <c r="X69" s="297"/>
      <c r="Y69" s="297" t="s">
        <v>458</v>
      </c>
      <c r="Z69" s="297"/>
      <c r="AA69" s="297"/>
      <c r="AB69" s="297"/>
      <c r="AC69" s="844" t="s">
        <v>396</v>
      </c>
      <c r="AD69" s="844"/>
      <c r="AE69" s="844"/>
      <c r="AF69" s="844"/>
      <c r="AG69" s="844"/>
      <c r="AH69" s="297" t="s">
        <v>413</v>
      </c>
      <c r="AI69" s="297"/>
      <c r="AJ69" s="297"/>
      <c r="AK69" s="297"/>
      <c r="AL69" s="297" t="s">
        <v>23</v>
      </c>
      <c r="AM69" s="297"/>
      <c r="AN69" s="297"/>
      <c r="AO69" s="387"/>
      <c r="AP69" s="844" t="s">
        <v>463</v>
      </c>
      <c r="AQ69" s="844"/>
      <c r="AR69" s="844"/>
      <c r="AS69" s="844"/>
      <c r="AT69" s="844"/>
      <c r="AU69" s="844"/>
      <c r="AV69" s="844"/>
      <c r="AW69" s="844"/>
      <c r="AX69" s="844"/>
    </row>
    <row r="70" spans="1:50" ht="24" customHeight="1" x14ac:dyDescent="0.15">
      <c r="A70" s="929">
        <v>1</v>
      </c>
      <c r="B70" s="929">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29">
        <v>2</v>
      </c>
      <c r="B71" s="929">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29">
        <v>3</v>
      </c>
      <c r="B72" s="929">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29">
        <v>4</v>
      </c>
      <c r="B73" s="929">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29">
        <v>5</v>
      </c>
      <c r="B74" s="929">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29">
        <v>6</v>
      </c>
      <c r="B75" s="929">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29">
        <v>7</v>
      </c>
      <c r="B76" s="929">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29">
        <v>8</v>
      </c>
      <c r="B77" s="929">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29">
        <v>9</v>
      </c>
      <c r="B78" s="929">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29">
        <v>10</v>
      </c>
      <c r="B79" s="929">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29">
        <v>11</v>
      </c>
      <c r="B80" s="929">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29">
        <v>12</v>
      </c>
      <c r="B81" s="929">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29">
        <v>13</v>
      </c>
      <c r="B82" s="929">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29">
        <v>14</v>
      </c>
      <c r="B83" s="929">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29">
        <v>15</v>
      </c>
      <c r="B84" s="929">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29">
        <v>16</v>
      </c>
      <c r="B85" s="929">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29">
        <v>17</v>
      </c>
      <c r="B86" s="929">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29">
        <v>18</v>
      </c>
      <c r="B87" s="929">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29">
        <v>19</v>
      </c>
      <c r="B88" s="929">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29">
        <v>20</v>
      </c>
      <c r="B89" s="929">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29">
        <v>21</v>
      </c>
      <c r="B90" s="929">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29">
        <v>22</v>
      </c>
      <c r="B91" s="929">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29">
        <v>23</v>
      </c>
      <c r="B92" s="929">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29">
        <v>24</v>
      </c>
      <c r="B93" s="929">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29">
        <v>25</v>
      </c>
      <c r="B94" s="929">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29">
        <v>26</v>
      </c>
      <c r="B95" s="929">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29">
        <v>27</v>
      </c>
      <c r="B96" s="929">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29">
        <v>28</v>
      </c>
      <c r="B97" s="929">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29">
        <v>29</v>
      </c>
      <c r="B98" s="929">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29">
        <v>30</v>
      </c>
      <c r="B99" s="929">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7" t="s">
        <v>30</v>
      </c>
      <c r="D102" s="297"/>
      <c r="E102" s="297"/>
      <c r="F102" s="297"/>
      <c r="G102" s="297"/>
      <c r="H102" s="297"/>
      <c r="I102" s="297"/>
      <c r="J102" s="844" t="s">
        <v>462</v>
      </c>
      <c r="K102" s="844"/>
      <c r="L102" s="844"/>
      <c r="M102" s="844"/>
      <c r="N102" s="844"/>
      <c r="O102" s="844"/>
      <c r="P102" s="297" t="s">
        <v>397</v>
      </c>
      <c r="Q102" s="297"/>
      <c r="R102" s="297"/>
      <c r="S102" s="297"/>
      <c r="T102" s="297"/>
      <c r="U102" s="297"/>
      <c r="V102" s="297"/>
      <c r="W102" s="297"/>
      <c r="X102" s="297"/>
      <c r="Y102" s="297" t="s">
        <v>458</v>
      </c>
      <c r="Z102" s="297"/>
      <c r="AA102" s="297"/>
      <c r="AB102" s="297"/>
      <c r="AC102" s="844" t="s">
        <v>396</v>
      </c>
      <c r="AD102" s="844"/>
      <c r="AE102" s="844"/>
      <c r="AF102" s="844"/>
      <c r="AG102" s="844"/>
      <c r="AH102" s="297" t="s">
        <v>413</v>
      </c>
      <c r="AI102" s="297"/>
      <c r="AJ102" s="297"/>
      <c r="AK102" s="297"/>
      <c r="AL102" s="297" t="s">
        <v>23</v>
      </c>
      <c r="AM102" s="297"/>
      <c r="AN102" s="297"/>
      <c r="AO102" s="387"/>
      <c r="AP102" s="844" t="s">
        <v>463</v>
      </c>
      <c r="AQ102" s="844"/>
      <c r="AR102" s="844"/>
      <c r="AS102" s="844"/>
      <c r="AT102" s="844"/>
      <c r="AU102" s="844"/>
      <c r="AV102" s="844"/>
      <c r="AW102" s="844"/>
      <c r="AX102" s="844"/>
    </row>
    <row r="103" spans="1:50" ht="24" customHeight="1" x14ac:dyDescent="0.15">
      <c r="A103" s="929">
        <v>1</v>
      </c>
      <c r="B103" s="929">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29">
        <v>2</v>
      </c>
      <c r="B104" s="929">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29">
        <v>3</v>
      </c>
      <c r="B105" s="929">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29">
        <v>4</v>
      </c>
      <c r="B106" s="929">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29">
        <v>5</v>
      </c>
      <c r="B107" s="929">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29">
        <v>6</v>
      </c>
      <c r="B108" s="929">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29">
        <v>7</v>
      </c>
      <c r="B109" s="929">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29">
        <v>8</v>
      </c>
      <c r="B110" s="929">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29">
        <v>9</v>
      </c>
      <c r="B111" s="929">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29">
        <v>10</v>
      </c>
      <c r="B112" s="929">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29">
        <v>11</v>
      </c>
      <c r="B113" s="929">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29">
        <v>12</v>
      </c>
      <c r="B114" s="929">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29">
        <v>13</v>
      </c>
      <c r="B115" s="929">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29">
        <v>14</v>
      </c>
      <c r="B116" s="929">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29">
        <v>15</v>
      </c>
      <c r="B117" s="929">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29">
        <v>16</v>
      </c>
      <c r="B118" s="929">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29">
        <v>17</v>
      </c>
      <c r="B119" s="929">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29">
        <v>18</v>
      </c>
      <c r="B120" s="929">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29">
        <v>19</v>
      </c>
      <c r="B121" s="929">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29">
        <v>20</v>
      </c>
      <c r="B122" s="929">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29">
        <v>21</v>
      </c>
      <c r="B123" s="929">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29">
        <v>22</v>
      </c>
      <c r="B124" s="929">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29">
        <v>23</v>
      </c>
      <c r="B125" s="929">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29">
        <v>24</v>
      </c>
      <c r="B126" s="929">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29">
        <v>25</v>
      </c>
      <c r="B127" s="929">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29">
        <v>26</v>
      </c>
      <c r="B128" s="929">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29">
        <v>27</v>
      </c>
      <c r="B129" s="929">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29">
        <v>28</v>
      </c>
      <c r="B130" s="929">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29">
        <v>29</v>
      </c>
      <c r="B131" s="929">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29">
        <v>30</v>
      </c>
      <c r="B132" s="929">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7" t="s">
        <v>30</v>
      </c>
      <c r="D135" s="297"/>
      <c r="E135" s="297"/>
      <c r="F135" s="297"/>
      <c r="G135" s="297"/>
      <c r="H135" s="297"/>
      <c r="I135" s="297"/>
      <c r="J135" s="844" t="s">
        <v>462</v>
      </c>
      <c r="K135" s="844"/>
      <c r="L135" s="844"/>
      <c r="M135" s="844"/>
      <c r="N135" s="844"/>
      <c r="O135" s="844"/>
      <c r="P135" s="297" t="s">
        <v>397</v>
      </c>
      <c r="Q135" s="297"/>
      <c r="R135" s="297"/>
      <c r="S135" s="297"/>
      <c r="T135" s="297"/>
      <c r="U135" s="297"/>
      <c r="V135" s="297"/>
      <c r="W135" s="297"/>
      <c r="X135" s="297"/>
      <c r="Y135" s="297" t="s">
        <v>458</v>
      </c>
      <c r="Z135" s="297"/>
      <c r="AA135" s="297"/>
      <c r="AB135" s="297"/>
      <c r="AC135" s="844" t="s">
        <v>396</v>
      </c>
      <c r="AD135" s="844"/>
      <c r="AE135" s="844"/>
      <c r="AF135" s="844"/>
      <c r="AG135" s="844"/>
      <c r="AH135" s="297" t="s">
        <v>413</v>
      </c>
      <c r="AI135" s="297"/>
      <c r="AJ135" s="297"/>
      <c r="AK135" s="297"/>
      <c r="AL135" s="297" t="s">
        <v>23</v>
      </c>
      <c r="AM135" s="297"/>
      <c r="AN135" s="297"/>
      <c r="AO135" s="387"/>
      <c r="AP135" s="844" t="s">
        <v>463</v>
      </c>
      <c r="AQ135" s="844"/>
      <c r="AR135" s="844"/>
      <c r="AS135" s="844"/>
      <c r="AT135" s="844"/>
      <c r="AU135" s="844"/>
      <c r="AV135" s="844"/>
      <c r="AW135" s="844"/>
      <c r="AX135" s="844"/>
    </row>
    <row r="136" spans="1:50" ht="24" customHeight="1" x14ac:dyDescent="0.15">
      <c r="A136" s="929">
        <v>1</v>
      </c>
      <c r="B136" s="929">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29">
        <v>2</v>
      </c>
      <c r="B137" s="929">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29">
        <v>3</v>
      </c>
      <c r="B138" s="929">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29">
        <v>4</v>
      </c>
      <c r="B139" s="929">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29">
        <v>5</v>
      </c>
      <c r="B140" s="929">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29">
        <v>6</v>
      </c>
      <c r="B141" s="929">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29">
        <v>7</v>
      </c>
      <c r="B142" s="929">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29">
        <v>8</v>
      </c>
      <c r="B143" s="929">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29">
        <v>9</v>
      </c>
      <c r="B144" s="929">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29">
        <v>10</v>
      </c>
      <c r="B145" s="929">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29">
        <v>11</v>
      </c>
      <c r="B146" s="929">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29">
        <v>12</v>
      </c>
      <c r="B147" s="929">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29">
        <v>13</v>
      </c>
      <c r="B148" s="929">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29">
        <v>14</v>
      </c>
      <c r="B149" s="929">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29">
        <v>15</v>
      </c>
      <c r="B150" s="929">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29">
        <v>16</v>
      </c>
      <c r="B151" s="929">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29">
        <v>17</v>
      </c>
      <c r="B152" s="929">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29">
        <v>18</v>
      </c>
      <c r="B153" s="929">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29">
        <v>19</v>
      </c>
      <c r="B154" s="929">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29">
        <v>20</v>
      </c>
      <c r="B155" s="929">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29">
        <v>21</v>
      </c>
      <c r="B156" s="929">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29">
        <v>22</v>
      </c>
      <c r="B157" s="929">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29">
        <v>23</v>
      </c>
      <c r="B158" s="929">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29">
        <v>24</v>
      </c>
      <c r="B159" s="929">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29">
        <v>25</v>
      </c>
      <c r="B160" s="929">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29">
        <v>26</v>
      </c>
      <c r="B161" s="929">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29">
        <v>27</v>
      </c>
      <c r="B162" s="929">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29">
        <v>28</v>
      </c>
      <c r="B163" s="929">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29">
        <v>29</v>
      </c>
      <c r="B164" s="929">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29">
        <v>30</v>
      </c>
      <c r="B165" s="929">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7" t="s">
        <v>30</v>
      </c>
      <c r="D168" s="297"/>
      <c r="E168" s="297"/>
      <c r="F168" s="297"/>
      <c r="G168" s="297"/>
      <c r="H168" s="297"/>
      <c r="I168" s="297"/>
      <c r="J168" s="844" t="s">
        <v>462</v>
      </c>
      <c r="K168" s="844"/>
      <c r="L168" s="844"/>
      <c r="M168" s="844"/>
      <c r="N168" s="844"/>
      <c r="O168" s="844"/>
      <c r="P168" s="297" t="s">
        <v>397</v>
      </c>
      <c r="Q168" s="297"/>
      <c r="R168" s="297"/>
      <c r="S168" s="297"/>
      <c r="T168" s="297"/>
      <c r="U168" s="297"/>
      <c r="V168" s="297"/>
      <c r="W168" s="297"/>
      <c r="X168" s="297"/>
      <c r="Y168" s="297" t="s">
        <v>458</v>
      </c>
      <c r="Z168" s="297"/>
      <c r="AA168" s="297"/>
      <c r="AB168" s="297"/>
      <c r="AC168" s="844" t="s">
        <v>396</v>
      </c>
      <c r="AD168" s="844"/>
      <c r="AE168" s="844"/>
      <c r="AF168" s="844"/>
      <c r="AG168" s="844"/>
      <c r="AH168" s="297" t="s">
        <v>413</v>
      </c>
      <c r="AI168" s="297"/>
      <c r="AJ168" s="297"/>
      <c r="AK168" s="297"/>
      <c r="AL168" s="297" t="s">
        <v>23</v>
      </c>
      <c r="AM168" s="297"/>
      <c r="AN168" s="297"/>
      <c r="AO168" s="387"/>
      <c r="AP168" s="844" t="s">
        <v>463</v>
      </c>
      <c r="AQ168" s="844"/>
      <c r="AR168" s="844"/>
      <c r="AS168" s="844"/>
      <c r="AT168" s="844"/>
      <c r="AU168" s="844"/>
      <c r="AV168" s="844"/>
      <c r="AW168" s="844"/>
      <c r="AX168" s="844"/>
    </row>
    <row r="169" spans="1:50" ht="24" customHeight="1" x14ac:dyDescent="0.15">
      <c r="A169" s="929">
        <v>1</v>
      </c>
      <c r="B169" s="929">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29">
        <v>2</v>
      </c>
      <c r="B170" s="929">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29">
        <v>3</v>
      </c>
      <c r="B171" s="929">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29">
        <v>4</v>
      </c>
      <c r="B172" s="929">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29">
        <v>5</v>
      </c>
      <c r="B173" s="929">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29">
        <v>6</v>
      </c>
      <c r="B174" s="929">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29">
        <v>7</v>
      </c>
      <c r="B175" s="929">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29">
        <v>8</v>
      </c>
      <c r="B176" s="929">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29">
        <v>9</v>
      </c>
      <c r="B177" s="929">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29">
        <v>10</v>
      </c>
      <c r="B178" s="929">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29">
        <v>11</v>
      </c>
      <c r="B179" s="929">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29">
        <v>12</v>
      </c>
      <c r="B180" s="929">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29">
        <v>13</v>
      </c>
      <c r="B181" s="929">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29">
        <v>14</v>
      </c>
      <c r="B182" s="929">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29">
        <v>15</v>
      </c>
      <c r="B183" s="929">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29">
        <v>16</v>
      </c>
      <c r="B184" s="929">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29">
        <v>17</v>
      </c>
      <c r="B185" s="929">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29">
        <v>18</v>
      </c>
      <c r="B186" s="929">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29">
        <v>19</v>
      </c>
      <c r="B187" s="929">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29">
        <v>20</v>
      </c>
      <c r="B188" s="929">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29">
        <v>21</v>
      </c>
      <c r="B189" s="929">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29">
        <v>22</v>
      </c>
      <c r="B190" s="929">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29">
        <v>23</v>
      </c>
      <c r="B191" s="929">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29">
        <v>24</v>
      </c>
      <c r="B192" s="929">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29">
        <v>25</v>
      </c>
      <c r="B193" s="929">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29">
        <v>26</v>
      </c>
      <c r="B194" s="929">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29">
        <v>27</v>
      </c>
      <c r="B195" s="929">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29">
        <v>28</v>
      </c>
      <c r="B196" s="929">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29">
        <v>29</v>
      </c>
      <c r="B197" s="929">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29">
        <v>30</v>
      </c>
      <c r="B198" s="929">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7" t="s">
        <v>30</v>
      </c>
      <c r="D201" s="297"/>
      <c r="E201" s="297"/>
      <c r="F201" s="297"/>
      <c r="G201" s="297"/>
      <c r="H201" s="297"/>
      <c r="I201" s="297"/>
      <c r="J201" s="844" t="s">
        <v>462</v>
      </c>
      <c r="K201" s="844"/>
      <c r="L201" s="844"/>
      <c r="M201" s="844"/>
      <c r="N201" s="844"/>
      <c r="O201" s="844"/>
      <c r="P201" s="297" t="s">
        <v>397</v>
      </c>
      <c r="Q201" s="297"/>
      <c r="R201" s="297"/>
      <c r="S201" s="297"/>
      <c r="T201" s="297"/>
      <c r="U201" s="297"/>
      <c r="V201" s="297"/>
      <c r="W201" s="297"/>
      <c r="X201" s="297"/>
      <c r="Y201" s="297" t="s">
        <v>458</v>
      </c>
      <c r="Z201" s="297"/>
      <c r="AA201" s="297"/>
      <c r="AB201" s="297"/>
      <c r="AC201" s="844" t="s">
        <v>396</v>
      </c>
      <c r="AD201" s="844"/>
      <c r="AE201" s="844"/>
      <c r="AF201" s="844"/>
      <c r="AG201" s="844"/>
      <c r="AH201" s="297" t="s">
        <v>413</v>
      </c>
      <c r="AI201" s="297"/>
      <c r="AJ201" s="297"/>
      <c r="AK201" s="297"/>
      <c r="AL201" s="297" t="s">
        <v>23</v>
      </c>
      <c r="AM201" s="297"/>
      <c r="AN201" s="297"/>
      <c r="AO201" s="387"/>
      <c r="AP201" s="844" t="s">
        <v>463</v>
      </c>
      <c r="AQ201" s="844"/>
      <c r="AR201" s="844"/>
      <c r="AS201" s="844"/>
      <c r="AT201" s="844"/>
      <c r="AU201" s="844"/>
      <c r="AV201" s="844"/>
      <c r="AW201" s="844"/>
      <c r="AX201" s="844"/>
    </row>
    <row r="202" spans="1:50" ht="24" customHeight="1" x14ac:dyDescent="0.15">
      <c r="A202" s="929">
        <v>1</v>
      </c>
      <c r="B202" s="929">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29">
        <v>2</v>
      </c>
      <c r="B203" s="929">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29">
        <v>3</v>
      </c>
      <c r="B204" s="929">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29">
        <v>4</v>
      </c>
      <c r="B205" s="929">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29">
        <v>5</v>
      </c>
      <c r="B206" s="929">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29">
        <v>6</v>
      </c>
      <c r="B207" s="929">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29">
        <v>7</v>
      </c>
      <c r="B208" s="929">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29">
        <v>8</v>
      </c>
      <c r="B209" s="929">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29">
        <v>9</v>
      </c>
      <c r="B210" s="929">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29">
        <v>10</v>
      </c>
      <c r="B211" s="929">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29">
        <v>11</v>
      </c>
      <c r="B212" s="929">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29">
        <v>12</v>
      </c>
      <c r="B213" s="929">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29">
        <v>13</v>
      </c>
      <c r="B214" s="929">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29">
        <v>14</v>
      </c>
      <c r="B215" s="929">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29">
        <v>15</v>
      </c>
      <c r="B216" s="929">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29">
        <v>16</v>
      </c>
      <c r="B217" s="929">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29">
        <v>17</v>
      </c>
      <c r="B218" s="929">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29">
        <v>18</v>
      </c>
      <c r="B219" s="929">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29">
        <v>19</v>
      </c>
      <c r="B220" s="929">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29">
        <v>20</v>
      </c>
      <c r="B221" s="929">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29">
        <v>21</v>
      </c>
      <c r="B222" s="929">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29">
        <v>22</v>
      </c>
      <c r="B223" s="929">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29">
        <v>23</v>
      </c>
      <c r="B224" s="929">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29">
        <v>24</v>
      </c>
      <c r="B225" s="929">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29">
        <v>25</v>
      </c>
      <c r="B226" s="929">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29">
        <v>26</v>
      </c>
      <c r="B227" s="929">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29">
        <v>27</v>
      </c>
      <c r="B228" s="929">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29">
        <v>28</v>
      </c>
      <c r="B229" s="929">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29">
        <v>29</v>
      </c>
      <c r="B230" s="929">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29">
        <v>30</v>
      </c>
      <c r="B231" s="929">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7" t="s">
        <v>30</v>
      </c>
      <c r="D234" s="297"/>
      <c r="E234" s="297"/>
      <c r="F234" s="297"/>
      <c r="G234" s="297"/>
      <c r="H234" s="297"/>
      <c r="I234" s="297"/>
      <c r="J234" s="844" t="s">
        <v>462</v>
      </c>
      <c r="K234" s="844"/>
      <c r="L234" s="844"/>
      <c r="M234" s="844"/>
      <c r="N234" s="844"/>
      <c r="O234" s="844"/>
      <c r="P234" s="297" t="s">
        <v>397</v>
      </c>
      <c r="Q234" s="297"/>
      <c r="R234" s="297"/>
      <c r="S234" s="297"/>
      <c r="T234" s="297"/>
      <c r="U234" s="297"/>
      <c r="V234" s="297"/>
      <c r="W234" s="297"/>
      <c r="X234" s="297"/>
      <c r="Y234" s="297" t="s">
        <v>458</v>
      </c>
      <c r="Z234" s="297"/>
      <c r="AA234" s="297"/>
      <c r="AB234" s="297"/>
      <c r="AC234" s="844" t="s">
        <v>396</v>
      </c>
      <c r="AD234" s="844"/>
      <c r="AE234" s="844"/>
      <c r="AF234" s="844"/>
      <c r="AG234" s="844"/>
      <c r="AH234" s="297" t="s">
        <v>413</v>
      </c>
      <c r="AI234" s="297"/>
      <c r="AJ234" s="297"/>
      <c r="AK234" s="297"/>
      <c r="AL234" s="297" t="s">
        <v>23</v>
      </c>
      <c r="AM234" s="297"/>
      <c r="AN234" s="297"/>
      <c r="AO234" s="387"/>
      <c r="AP234" s="844" t="s">
        <v>463</v>
      </c>
      <c r="AQ234" s="844"/>
      <c r="AR234" s="844"/>
      <c r="AS234" s="844"/>
      <c r="AT234" s="844"/>
      <c r="AU234" s="844"/>
      <c r="AV234" s="844"/>
      <c r="AW234" s="844"/>
      <c r="AX234" s="844"/>
    </row>
    <row r="235" spans="1:50" ht="24" customHeight="1" x14ac:dyDescent="0.15">
      <c r="A235" s="929">
        <v>1</v>
      </c>
      <c r="B235" s="929">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29">
        <v>2</v>
      </c>
      <c r="B236" s="929">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29">
        <v>3</v>
      </c>
      <c r="B237" s="929">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29">
        <v>4</v>
      </c>
      <c r="B238" s="929">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29">
        <v>5</v>
      </c>
      <c r="B239" s="929">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29">
        <v>6</v>
      </c>
      <c r="B240" s="929">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29">
        <v>7</v>
      </c>
      <c r="B241" s="929">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29">
        <v>8</v>
      </c>
      <c r="B242" s="929">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29">
        <v>9</v>
      </c>
      <c r="B243" s="929">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29">
        <v>10</v>
      </c>
      <c r="B244" s="929">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29">
        <v>11</v>
      </c>
      <c r="B245" s="929">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29">
        <v>12</v>
      </c>
      <c r="B246" s="929">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29">
        <v>13</v>
      </c>
      <c r="B247" s="929">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29">
        <v>14</v>
      </c>
      <c r="B248" s="929">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29">
        <v>15</v>
      </c>
      <c r="B249" s="929">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29">
        <v>16</v>
      </c>
      <c r="B250" s="929">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29">
        <v>17</v>
      </c>
      <c r="B251" s="929">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29">
        <v>18</v>
      </c>
      <c r="B252" s="929">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29">
        <v>19</v>
      </c>
      <c r="B253" s="929">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29">
        <v>20</v>
      </c>
      <c r="B254" s="929">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29">
        <v>21</v>
      </c>
      <c r="B255" s="929">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29">
        <v>22</v>
      </c>
      <c r="B256" s="929">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29">
        <v>23</v>
      </c>
      <c r="B257" s="929">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29">
        <v>24</v>
      </c>
      <c r="B258" s="929">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29">
        <v>25</v>
      </c>
      <c r="B259" s="929">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29">
        <v>26</v>
      </c>
      <c r="B260" s="929">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29">
        <v>27</v>
      </c>
      <c r="B261" s="929">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29">
        <v>28</v>
      </c>
      <c r="B262" s="929">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29">
        <v>29</v>
      </c>
      <c r="B263" s="929">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29">
        <v>30</v>
      </c>
      <c r="B264" s="929">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7" t="s">
        <v>30</v>
      </c>
      <c r="D267" s="297"/>
      <c r="E267" s="297"/>
      <c r="F267" s="297"/>
      <c r="G267" s="297"/>
      <c r="H267" s="297"/>
      <c r="I267" s="297"/>
      <c r="J267" s="844" t="s">
        <v>462</v>
      </c>
      <c r="K267" s="844"/>
      <c r="L267" s="844"/>
      <c r="M267" s="844"/>
      <c r="N267" s="844"/>
      <c r="O267" s="844"/>
      <c r="P267" s="297" t="s">
        <v>397</v>
      </c>
      <c r="Q267" s="297"/>
      <c r="R267" s="297"/>
      <c r="S267" s="297"/>
      <c r="T267" s="297"/>
      <c r="U267" s="297"/>
      <c r="V267" s="297"/>
      <c r="W267" s="297"/>
      <c r="X267" s="297"/>
      <c r="Y267" s="297" t="s">
        <v>458</v>
      </c>
      <c r="Z267" s="297"/>
      <c r="AA267" s="297"/>
      <c r="AB267" s="297"/>
      <c r="AC267" s="844" t="s">
        <v>396</v>
      </c>
      <c r="AD267" s="844"/>
      <c r="AE267" s="844"/>
      <c r="AF267" s="844"/>
      <c r="AG267" s="844"/>
      <c r="AH267" s="297" t="s">
        <v>413</v>
      </c>
      <c r="AI267" s="297"/>
      <c r="AJ267" s="297"/>
      <c r="AK267" s="297"/>
      <c r="AL267" s="297" t="s">
        <v>23</v>
      </c>
      <c r="AM267" s="297"/>
      <c r="AN267" s="297"/>
      <c r="AO267" s="387"/>
      <c r="AP267" s="844" t="s">
        <v>463</v>
      </c>
      <c r="AQ267" s="844"/>
      <c r="AR267" s="844"/>
      <c r="AS267" s="844"/>
      <c r="AT267" s="844"/>
      <c r="AU267" s="844"/>
      <c r="AV267" s="844"/>
      <c r="AW267" s="844"/>
      <c r="AX267" s="844"/>
    </row>
    <row r="268" spans="1:50" ht="24" customHeight="1" x14ac:dyDescent="0.15">
      <c r="A268" s="929">
        <v>1</v>
      </c>
      <c r="B268" s="929">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29">
        <v>2</v>
      </c>
      <c r="B269" s="929">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29">
        <v>3</v>
      </c>
      <c r="B270" s="929">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29">
        <v>4</v>
      </c>
      <c r="B271" s="929">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29">
        <v>5</v>
      </c>
      <c r="B272" s="929">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29">
        <v>6</v>
      </c>
      <c r="B273" s="929">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29">
        <v>7</v>
      </c>
      <c r="B274" s="929">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29">
        <v>8</v>
      </c>
      <c r="B275" s="929">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29">
        <v>9</v>
      </c>
      <c r="B276" s="929">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29">
        <v>10</v>
      </c>
      <c r="B277" s="929">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29">
        <v>11</v>
      </c>
      <c r="B278" s="929">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29">
        <v>12</v>
      </c>
      <c r="B279" s="929">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29">
        <v>13</v>
      </c>
      <c r="B280" s="929">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29">
        <v>14</v>
      </c>
      <c r="B281" s="929">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29">
        <v>15</v>
      </c>
      <c r="B282" s="929">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29">
        <v>16</v>
      </c>
      <c r="B283" s="929">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29">
        <v>17</v>
      </c>
      <c r="B284" s="929">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29">
        <v>18</v>
      </c>
      <c r="B285" s="929">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29">
        <v>19</v>
      </c>
      <c r="B286" s="929">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29">
        <v>20</v>
      </c>
      <c r="B287" s="929">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29">
        <v>21</v>
      </c>
      <c r="B288" s="929">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29">
        <v>22</v>
      </c>
      <c r="B289" s="929">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29">
        <v>23</v>
      </c>
      <c r="B290" s="929">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29">
        <v>24</v>
      </c>
      <c r="B291" s="929">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29">
        <v>25</v>
      </c>
      <c r="B292" s="929">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29">
        <v>26</v>
      </c>
      <c r="B293" s="929">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29">
        <v>27</v>
      </c>
      <c r="B294" s="929">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29">
        <v>28</v>
      </c>
      <c r="B295" s="929">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29">
        <v>29</v>
      </c>
      <c r="B296" s="929">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29">
        <v>30</v>
      </c>
      <c r="B297" s="929">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7" t="s">
        <v>30</v>
      </c>
      <c r="D300" s="297"/>
      <c r="E300" s="297"/>
      <c r="F300" s="297"/>
      <c r="G300" s="297"/>
      <c r="H300" s="297"/>
      <c r="I300" s="297"/>
      <c r="J300" s="844" t="s">
        <v>462</v>
      </c>
      <c r="K300" s="844"/>
      <c r="L300" s="844"/>
      <c r="M300" s="844"/>
      <c r="N300" s="844"/>
      <c r="O300" s="844"/>
      <c r="P300" s="297" t="s">
        <v>397</v>
      </c>
      <c r="Q300" s="297"/>
      <c r="R300" s="297"/>
      <c r="S300" s="297"/>
      <c r="T300" s="297"/>
      <c r="U300" s="297"/>
      <c r="V300" s="297"/>
      <c r="W300" s="297"/>
      <c r="X300" s="297"/>
      <c r="Y300" s="297" t="s">
        <v>458</v>
      </c>
      <c r="Z300" s="297"/>
      <c r="AA300" s="297"/>
      <c r="AB300" s="297"/>
      <c r="AC300" s="844" t="s">
        <v>396</v>
      </c>
      <c r="AD300" s="844"/>
      <c r="AE300" s="844"/>
      <c r="AF300" s="844"/>
      <c r="AG300" s="844"/>
      <c r="AH300" s="297" t="s">
        <v>413</v>
      </c>
      <c r="AI300" s="297"/>
      <c r="AJ300" s="297"/>
      <c r="AK300" s="297"/>
      <c r="AL300" s="297" t="s">
        <v>23</v>
      </c>
      <c r="AM300" s="297"/>
      <c r="AN300" s="297"/>
      <c r="AO300" s="387"/>
      <c r="AP300" s="844" t="s">
        <v>463</v>
      </c>
      <c r="AQ300" s="844"/>
      <c r="AR300" s="844"/>
      <c r="AS300" s="844"/>
      <c r="AT300" s="844"/>
      <c r="AU300" s="844"/>
      <c r="AV300" s="844"/>
      <c r="AW300" s="844"/>
      <c r="AX300" s="844"/>
    </row>
    <row r="301" spans="1:50" ht="24" customHeight="1" x14ac:dyDescent="0.15">
      <c r="A301" s="929">
        <v>1</v>
      </c>
      <c r="B301" s="929">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29">
        <v>2</v>
      </c>
      <c r="B302" s="929">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29">
        <v>3</v>
      </c>
      <c r="B303" s="929">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29">
        <v>4</v>
      </c>
      <c r="B304" s="929">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29">
        <v>5</v>
      </c>
      <c r="B305" s="929">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29">
        <v>6</v>
      </c>
      <c r="B306" s="929">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29">
        <v>7</v>
      </c>
      <c r="B307" s="929">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29">
        <v>8</v>
      </c>
      <c r="B308" s="929">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29">
        <v>9</v>
      </c>
      <c r="B309" s="929">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29">
        <v>10</v>
      </c>
      <c r="B310" s="929">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29">
        <v>11</v>
      </c>
      <c r="B311" s="929">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29">
        <v>12</v>
      </c>
      <c r="B312" s="929">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29">
        <v>13</v>
      </c>
      <c r="B313" s="929">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29">
        <v>14</v>
      </c>
      <c r="B314" s="929">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29">
        <v>15</v>
      </c>
      <c r="B315" s="929">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29">
        <v>16</v>
      </c>
      <c r="B316" s="929">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29">
        <v>17</v>
      </c>
      <c r="B317" s="929">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29">
        <v>18</v>
      </c>
      <c r="B318" s="929">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29">
        <v>19</v>
      </c>
      <c r="B319" s="929">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29">
        <v>20</v>
      </c>
      <c r="B320" s="929">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29">
        <v>21</v>
      </c>
      <c r="B321" s="929">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29">
        <v>22</v>
      </c>
      <c r="B322" s="929">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29">
        <v>23</v>
      </c>
      <c r="B323" s="929">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29">
        <v>24</v>
      </c>
      <c r="B324" s="929">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29">
        <v>25</v>
      </c>
      <c r="B325" s="929">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29">
        <v>26</v>
      </c>
      <c r="B326" s="929">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29">
        <v>27</v>
      </c>
      <c r="B327" s="929">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29">
        <v>28</v>
      </c>
      <c r="B328" s="929">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29">
        <v>29</v>
      </c>
      <c r="B329" s="929">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29">
        <v>30</v>
      </c>
      <c r="B330" s="929">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7" t="s">
        <v>30</v>
      </c>
      <c r="D333" s="297"/>
      <c r="E333" s="297"/>
      <c r="F333" s="297"/>
      <c r="G333" s="297"/>
      <c r="H333" s="297"/>
      <c r="I333" s="297"/>
      <c r="J333" s="844" t="s">
        <v>462</v>
      </c>
      <c r="K333" s="844"/>
      <c r="L333" s="844"/>
      <c r="M333" s="844"/>
      <c r="N333" s="844"/>
      <c r="O333" s="844"/>
      <c r="P333" s="297" t="s">
        <v>397</v>
      </c>
      <c r="Q333" s="297"/>
      <c r="R333" s="297"/>
      <c r="S333" s="297"/>
      <c r="T333" s="297"/>
      <c r="U333" s="297"/>
      <c r="V333" s="297"/>
      <c r="W333" s="297"/>
      <c r="X333" s="297"/>
      <c r="Y333" s="297" t="s">
        <v>458</v>
      </c>
      <c r="Z333" s="297"/>
      <c r="AA333" s="297"/>
      <c r="AB333" s="297"/>
      <c r="AC333" s="844" t="s">
        <v>396</v>
      </c>
      <c r="AD333" s="844"/>
      <c r="AE333" s="844"/>
      <c r="AF333" s="844"/>
      <c r="AG333" s="844"/>
      <c r="AH333" s="297" t="s">
        <v>413</v>
      </c>
      <c r="AI333" s="297"/>
      <c r="AJ333" s="297"/>
      <c r="AK333" s="297"/>
      <c r="AL333" s="297" t="s">
        <v>23</v>
      </c>
      <c r="AM333" s="297"/>
      <c r="AN333" s="297"/>
      <c r="AO333" s="387"/>
      <c r="AP333" s="844" t="s">
        <v>463</v>
      </c>
      <c r="AQ333" s="844"/>
      <c r="AR333" s="844"/>
      <c r="AS333" s="844"/>
      <c r="AT333" s="844"/>
      <c r="AU333" s="844"/>
      <c r="AV333" s="844"/>
      <c r="AW333" s="844"/>
      <c r="AX333" s="844"/>
    </row>
    <row r="334" spans="1:50" ht="24" customHeight="1" x14ac:dyDescent="0.15">
      <c r="A334" s="929">
        <v>1</v>
      </c>
      <c r="B334" s="929">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29">
        <v>2</v>
      </c>
      <c r="B335" s="929">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29">
        <v>3</v>
      </c>
      <c r="B336" s="929">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29">
        <v>4</v>
      </c>
      <c r="B337" s="929">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29">
        <v>5</v>
      </c>
      <c r="B338" s="929">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29">
        <v>6</v>
      </c>
      <c r="B339" s="929">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29">
        <v>7</v>
      </c>
      <c r="B340" s="929">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29">
        <v>8</v>
      </c>
      <c r="B341" s="929">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29">
        <v>9</v>
      </c>
      <c r="B342" s="929">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29">
        <v>10</v>
      </c>
      <c r="B343" s="929">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29">
        <v>11</v>
      </c>
      <c r="B344" s="929">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29">
        <v>12</v>
      </c>
      <c r="B345" s="929">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29">
        <v>13</v>
      </c>
      <c r="B346" s="929">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29">
        <v>14</v>
      </c>
      <c r="B347" s="929">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29">
        <v>15</v>
      </c>
      <c r="B348" s="929">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29">
        <v>16</v>
      </c>
      <c r="B349" s="929">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29">
        <v>17</v>
      </c>
      <c r="B350" s="929">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29">
        <v>18</v>
      </c>
      <c r="B351" s="929">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29">
        <v>19</v>
      </c>
      <c r="B352" s="929">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29">
        <v>20</v>
      </c>
      <c r="B353" s="929">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29">
        <v>21</v>
      </c>
      <c r="B354" s="929">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29">
        <v>22</v>
      </c>
      <c r="B355" s="929">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29">
        <v>23</v>
      </c>
      <c r="B356" s="929">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29">
        <v>24</v>
      </c>
      <c r="B357" s="929">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29">
        <v>25</v>
      </c>
      <c r="B358" s="929">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29">
        <v>26</v>
      </c>
      <c r="B359" s="929">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29">
        <v>27</v>
      </c>
      <c r="B360" s="929">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29">
        <v>28</v>
      </c>
      <c r="B361" s="929">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29">
        <v>29</v>
      </c>
      <c r="B362" s="929">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29">
        <v>30</v>
      </c>
      <c r="B363" s="929">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7" t="s">
        <v>30</v>
      </c>
      <c r="D366" s="297"/>
      <c r="E366" s="297"/>
      <c r="F366" s="297"/>
      <c r="G366" s="297"/>
      <c r="H366" s="297"/>
      <c r="I366" s="297"/>
      <c r="J366" s="844" t="s">
        <v>462</v>
      </c>
      <c r="K366" s="844"/>
      <c r="L366" s="844"/>
      <c r="M366" s="844"/>
      <c r="N366" s="844"/>
      <c r="O366" s="844"/>
      <c r="P366" s="297" t="s">
        <v>397</v>
      </c>
      <c r="Q366" s="297"/>
      <c r="R366" s="297"/>
      <c r="S366" s="297"/>
      <c r="T366" s="297"/>
      <c r="U366" s="297"/>
      <c r="V366" s="297"/>
      <c r="W366" s="297"/>
      <c r="X366" s="297"/>
      <c r="Y366" s="297" t="s">
        <v>458</v>
      </c>
      <c r="Z366" s="297"/>
      <c r="AA366" s="297"/>
      <c r="AB366" s="297"/>
      <c r="AC366" s="844" t="s">
        <v>396</v>
      </c>
      <c r="AD366" s="844"/>
      <c r="AE366" s="844"/>
      <c r="AF366" s="844"/>
      <c r="AG366" s="844"/>
      <c r="AH366" s="297" t="s">
        <v>413</v>
      </c>
      <c r="AI366" s="297"/>
      <c r="AJ366" s="297"/>
      <c r="AK366" s="297"/>
      <c r="AL366" s="297" t="s">
        <v>23</v>
      </c>
      <c r="AM366" s="297"/>
      <c r="AN366" s="297"/>
      <c r="AO366" s="387"/>
      <c r="AP366" s="844" t="s">
        <v>463</v>
      </c>
      <c r="AQ366" s="844"/>
      <c r="AR366" s="844"/>
      <c r="AS366" s="844"/>
      <c r="AT366" s="844"/>
      <c r="AU366" s="844"/>
      <c r="AV366" s="844"/>
      <c r="AW366" s="844"/>
      <c r="AX366" s="844"/>
    </row>
    <row r="367" spans="1:50" ht="24" customHeight="1" x14ac:dyDescent="0.15">
      <c r="A367" s="929">
        <v>1</v>
      </c>
      <c r="B367" s="929">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29">
        <v>2</v>
      </c>
      <c r="B368" s="929">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29">
        <v>3</v>
      </c>
      <c r="B369" s="929">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29">
        <v>4</v>
      </c>
      <c r="B370" s="929">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29">
        <v>5</v>
      </c>
      <c r="B371" s="929">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29">
        <v>6</v>
      </c>
      <c r="B372" s="929">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29">
        <v>7</v>
      </c>
      <c r="B373" s="929">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29">
        <v>8</v>
      </c>
      <c r="B374" s="929">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29">
        <v>9</v>
      </c>
      <c r="B375" s="929">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29">
        <v>10</v>
      </c>
      <c r="B376" s="929">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29">
        <v>11</v>
      </c>
      <c r="B377" s="929">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29">
        <v>12</v>
      </c>
      <c r="B378" s="929">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29">
        <v>13</v>
      </c>
      <c r="B379" s="929">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29">
        <v>14</v>
      </c>
      <c r="B380" s="929">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29">
        <v>15</v>
      </c>
      <c r="B381" s="929">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29">
        <v>16</v>
      </c>
      <c r="B382" s="929">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29">
        <v>17</v>
      </c>
      <c r="B383" s="929">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29">
        <v>18</v>
      </c>
      <c r="B384" s="929">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29">
        <v>19</v>
      </c>
      <c r="B385" s="929">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29">
        <v>20</v>
      </c>
      <c r="B386" s="929">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29">
        <v>21</v>
      </c>
      <c r="B387" s="929">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29">
        <v>22</v>
      </c>
      <c r="B388" s="929">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29">
        <v>23</v>
      </c>
      <c r="B389" s="929">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29">
        <v>24</v>
      </c>
      <c r="B390" s="929">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29">
        <v>25</v>
      </c>
      <c r="B391" s="929">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29">
        <v>26</v>
      </c>
      <c r="B392" s="929">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29">
        <v>27</v>
      </c>
      <c r="B393" s="929">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29">
        <v>28</v>
      </c>
      <c r="B394" s="929">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29">
        <v>29</v>
      </c>
      <c r="B395" s="929">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29">
        <v>30</v>
      </c>
      <c r="B396" s="929">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7" t="s">
        <v>30</v>
      </c>
      <c r="D399" s="297"/>
      <c r="E399" s="297"/>
      <c r="F399" s="297"/>
      <c r="G399" s="297"/>
      <c r="H399" s="297"/>
      <c r="I399" s="297"/>
      <c r="J399" s="844" t="s">
        <v>462</v>
      </c>
      <c r="K399" s="844"/>
      <c r="L399" s="844"/>
      <c r="M399" s="844"/>
      <c r="N399" s="844"/>
      <c r="O399" s="844"/>
      <c r="P399" s="297" t="s">
        <v>397</v>
      </c>
      <c r="Q399" s="297"/>
      <c r="R399" s="297"/>
      <c r="S399" s="297"/>
      <c r="T399" s="297"/>
      <c r="U399" s="297"/>
      <c r="V399" s="297"/>
      <c r="W399" s="297"/>
      <c r="X399" s="297"/>
      <c r="Y399" s="297" t="s">
        <v>458</v>
      </c>
      <c r="Z399" s="297"/>
      <c r="AA399" s="297"/>
      <c r="AB399" s="297"/>
      <c r="AC399" s="844" t="s">
        <v>396</v>
      </c>
      <c r="AD399" s="844"/>
      <c r="AE399" s="844"/>
      <c r="AF399" s="844"/>
      <c r="AG399" s="844"/>
      <c r="AH399" s="297" t="s">
        <v>413</v>
      </c>
      <c r="AI399" s="297"/>
      <c r="AJ399" s="297"/>
      <c r="AK399" s="297"/>
      <c r="AL399" s="297" t="s">
        <v>23</v>
      </c>
      <c r="AM399" s="297"/>
      <c r="AN399" s="297"/>
      <c r="AO399" s="387"/>
      <c r="AP399" s="844" t="s">
        <v>463</v>
      </c>
      <c r="AQ399" s="844"/>
      <c r="AR399" s="844"/>
      <c r="AS399" s="844"/>
      <c r="AT399" s="844"/>
      <c r="AU399" s="844"/>
      <c r="AV399" s="844"/>
      <c r="AW399" s="844"/>
      <c r="AX399" s="844"/>
    </row>
    <row r="400" spans="1:50" ht="24" customHeight="1" x14ac:dyDescent="0.15">
      <c r="A400" s="929">
        <v>1</v>
      </c>
      <c r="B400" s="929">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29">
        <v>2</v>
      </c>
      <c r="B401" s="929">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29">
        <v>3</v>
      </c>
      <c r="B402" s="929">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29">
        <v>4</v>
      </c>
      <c r="B403" s="929">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29">
        <v>5</v>
      </c>
      <c r="B404" s="929">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29">
        <v>6</v>
      </c>
      <c r="B405" s="929">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29">
        <v>7</v>
      </c>
      <c r="B406" s="929">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29">
        <v>8</v>
      </c>
      <c r="B407" s="929">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29">
        <v>9</v>
      </c>
      <c r="B408" s="929">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29">
        <v>10</v>
      </c>
      <c r="B409" s="929">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29">
        <v>11</v>
      </c>
      <c r="B410" s="929">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29">
        <v>12</v>
      </c>
      <c r="B411" s="929">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29">
        <v>13</v>
      </c>
      <c r="B412" s="929">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29">
        <v>14</v>
      </c>
      <c r="B413" s="929">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29">
        <v>15</v>
      </c>
      <c r="B414" s="929">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29">
        <v>16</v>
      </c>
      <c r="B415" s="929">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29">
        <v>17</v>
      </c>
      <c r="B416" s="929">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29">
        <v>18</v>
      </c>
      <c r="B417" s="929">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29">
        <v>19</v>
      </c>
      <c r="B418" s="929">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29">
        <v>20</v>
      </c>
      <c r="B419" s="929">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29">
        <v>21</v>
      </c>
      <c r="B420" s="929">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29">
        <v>22</v>
      </c>
      <c r="B421" s="929">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29">
        <v>23</v>
      </c>
      <c r="B422" s="929">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29">
        <v>24</v>
      </c>
      <c r="B423" s="929">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29">
        <v>25</v>
      </c>
      <c r="B424" s="929">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29">
        <v>26</v>
      </c>
      <c r="B425" s="929">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29">
        <v>27</v>
      </c>
      <c r="B426" s="929">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29">
        <v>28</v>
      </c>
      <c r="B427" s="929">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29">
        <v>29</v>
      </c>
      <c r="B428" s="929">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29">
        <v>30</v>
      </c>
      <c r="B429" s="929">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7" t="s">
        <v>30</v>
      </c>
      <c r="D432" s="297"/>
      <c r="E432" s="297"/>
      <c r="F432" s="297"/>
      <c r="G432" s="297"/>
      <c r="H432" s="297"/>
      <c r="I432" s="297"/>
      <c r="J432" s="844" t="s">
        <v>462</v>
      </c>
      <c r="K432" s="844"/>
      <c r="L432" s="844"/>
      <c r="M432" s="844"/>
      <c r="N432" s="844"/>
      <c r="O432" s="844"/>
      <c r="P432" s="297" t="s">
        <v>397</v>
      </c>
      <c r="Q432" s="297"/>
      <c r="R432" s="297"/>
      <c r="S432" s="297"/>
      <c r="T432" s="297"/>
      <c r="U432" s="297"/>
      <c r="V432" s="297"/>
      <c r="W432" s="297"/>
      <c r="X432" s="297"/>
      <c r="Y432" s="297" t="s">
        <v>458</v>
      </c>
      <c r="Z432" s="297"/>
      <c r="AA432" s="297"/>
      <c r="AB432" s="297"/>
      <c r="AC432" s="844" t="s">
        <v>396</v>
      </c>
      <c r="AD432" s="844"/>
      <c r="AE432" s="844"/>
      <c r="AF432" s="844"/>
      <c r="AG432" s="844"/>
      <c r="AH432" s="297" t="s">
        <v>413</v>
      </c>
      <c r="AI432" s="297"/>
      <c r="AJ432" s="297"/>
      <c r="AK432" s="297"/>
      <c r="AL432" s="297" t="s">
        <v>23</v>
      </c>
      <c r="AM432" s="297"/>
      <c r="AN432" s="297"/>
      <c r="AO432" s="387"/>
      <c r="AP432" s="844" t="s">
        <v>463</v>
      </c>
      <c r="AQ432" s="844"/>
      <c r="AR432" s="844"/>
      <c r="AS432" s="844"/>
      <c r="AT432" s="844"/>
      <c r="AU432" s="844"/>
      <c r="AV432" s="844"/>
      <c r="AW432" s="844"/>
      <c r="AX432" s="844"/>
    </row>
    <row r="433" spans="1:50" ht="24" customHeight="1" x14ac:dyDescent="0.15">
      <c r="A433" s="929">
        <v>1</v>
      </c>
      <c r="B433" s="929">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29">
        <v>2</v>
      </c>
      <c r="B434" s="929">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29">
        <v>3</v>
      </c>
      <c r="B435" s="929">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29">
        <v>4</v>
      </c>
      <c r="B436" s="929">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29">
        <v>5</v>
      </c>
      <c r="B437" s="929">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29">
        <v>6</v>
      </c>
      <c r="B438" s="929">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29">
        <v>7</v>
      </c>
      <c r="B439" s="929">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29">
        <v>8</v>
      </c>
      <c r="B440" s="929">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29">
        <v>9</v>
      </c>
      <c r="B441" s="929">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29">
        <v>10</v>
      </c>
      <c r="B442" s="929">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29">
        <v>11</v>
      </c>
      <c r="B443" s="929">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29">
        <v>12</v>
      </c>
      <c r="B444" s="929">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29">
        <v>13</v>
      </c>
      <c r="B445" s="929">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29">
        <v>14</v>
      </c>
      <c r="B446" s="929">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29">
        <v>15</v>
      </c>
      <c r="B447" s="929">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29">
        <v>16</v>
      </c>
      <c r="B448" s="929">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29">
        <v>17</v>
      </c>
      <c r="B449" s="929">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29">
        <v>18</v>
      </c>
      <c r="B450" s="929">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29">
        <v>19</v>
      </c>
      <c r="B451" s="929">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29">
        <v>20</v>
      </c>
      <c r="B452" s="929">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29">
        <v>21</v>
      </c>
      <c r="B453" s="929">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29">
        <v>22</v>
      </c>
      <c r="B454" s="929">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29">
        <v>23</v>
      </c>
      <c r="B455" s="929">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29">
        <v>24</v>
      </c>
      <c r="B456" s="929">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29">
        <v>25</v>
      </c>
      <c r="B457" s="929">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29">
        <v>26</v>
      </c>
      <c r="B458" s="929">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29">
        <v>27</v>
      </c>
      <c r="B459" s="929">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29">
        <v>28</v>
      </c>
      <c r="B460" s="929">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29">
        <v>29</v>
      </c>
      <c r="B461" s="929">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29">
        <v>30</v>
      </c>
      <c r="B462" s="929">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7" t="s">
        <v>30</v>
      </c>
      <c r="D465" s="297"/>
      <c r="E465" s="297"/>
      <c r="F465" s="297"/>
      <c r="G465" s="297"/>
      <c r="H465" s="297"/>
      <c r="I465" s="297"/>
      <c r="J465" s="844" t="s">
        <v>462</v>
      </c>
      <c r="K465" s="844"/>
      <c r="L465" s="844"/>
      <c r="M465" s="844"/>
      <c r="N465" s="844"/>
      <c r="O465" s="844"/>
      <c r="P465" s="297" t="s">
        <v>397</v>
      </c>
      <c r="Q465" s="297"/>
      <c r="R465" s="297"/>
      <c r="S465" s="297"/>
      <c r="T465" s="297"/>
      <c r="U465" s="297"/>
      <c r="V465" s="297"/>
      <c r="W465" s="297"/>
      <c r="X465" s="297"/>
      <c r="Y465" s="297" t="s">
        <v>458</v>
      </c>
      <c r="Z465" s="297"/>
      <c r="AA465" s="297"/>
      <c r="AB465" s="297"/>
      <c r="AC465" s="844" t="s">
        <v>396</v>
      </c>
      <c r="AD465" s="844"/>
      <c r="AE465" s="844"/>
      <c r="AF465" s="844"/>
      <c r="AG465" s="844"/>
      <c r="AH465" s="297" t="s">
        <v>413</v>
      </c>
      <c r="AI465" s="297"/>
      <c r="AJ465" s="297"/>
      <c r="AK465" s="297"/>
      <c r="AL465" s="297" t="s">
        <v>23</v>
      </c>
      <c r="AM465" s="297"/>
      <c r="AN465" s="297"/>
      <c r="AO465" s="387"/>
      <c r="AP465" s="844" t="s">
        <v>463</v>
      </c>
      <c r="AQ465" s="844"/>
      <c r="AR465" s="844"/>
      <c r="AS465" s="844"/>
      <c r="AT465" s="844"/>
      <c r="AU465" s="844"/>
      <c r="AV465" s="844"/>
      <c r="AW465" s="844"/>
      <c r="AX465" s="844"/>
    </row>
    <row r="466" spans="1:50" ht="24" customHeight="1" x14ac:dyDescent="0.15">
      <c r="A466" s="929">
        <v>1</v>
      </c>
      <c r="B466" s="929">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29">
        <v>2</v>
      </c>
      <c r="B467" s="929">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29">
        <v>3</v>
      </c>
      <c r="B468" s="929">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29">
        <v>4</v>
      </c>
      <c r="B469" s="929">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29">
        <v>5</v>
      </c>
      <c r="B470" s="929">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29">
        <v>6</v>
      </c>
      <c r="B471" s="929">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29">
        <v>7</v>
      </c>
      <c r="B472" s="929">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29">
        <v>8</v>
      </c>
      <c r="B473" s="929">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29">
        <v>9</v>
      </c>
      <c r="B474" s="929">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29">
        <v>10</v>
      </c>
      <c r="B475" s="929">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29">
        <v>11</v>
      </c>
      <c r="B476" s="929">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29">
        <v>12</v>
      </c>
      <c r="B477" s="929">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29">
        <v>13</v>
      </c>
      <c r="B478" s="929">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29">
        <v>14</v>
      </c>
      <c r="B479" s="929">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29">
        <v>15</v>
      </c>
      <c r="B480" s="929">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29">
        <v>16</v>
      </c>
      <c r="B481" s="929">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29">
        <v>17</v>
      </c>
      <c r="B482" s="929">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29">
        <v>18</v>
      </c>
      <c r="B483" s="929">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29">
        <v>19</v>
      </c>
      <c r="B484" s="929">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29">
        <v>20</v>
      </c>
      <c r="B485" s="929">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29">
        <v>21</v>
      </c>
      <c r="B486" s="929">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29">
        <v>22</v>
      </c>
      <c r="B487" s="929">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29">
        <v>23</v>
      </c>
      <c r="B488" s="929">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29">
        <v>24</v>
      </c>
      <c r="B489" s="929">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29">
        <v>25</v>
      </c>
      <c r="B490" s="929">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29">
        <v>26</v>
      </c>
      <c r="B491" s="929">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29">
        <v>27</v>
      </c>
      <c r="B492" s="929">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29">
        <v>28</v>
      </c>
      <c r="B493" s="929">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29">
        <v>29</v>
      </c>
      <c r="B494" s="929">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29">
        <v>30</v>
      </c>
      <c r="B495" s="929">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7" t="s">
        <v>30</v>
      </c>
      <c r="D498" s="297"/>
      <c r="E498" s="297"/>
      <c r="F498" s="297"/>
      <c r="G498" s="297"/>
      <c r="H498" s="297"/>
      <c r="I498" s="297"/>
      <c r="J498" s="844" t="s">
        <v>462</v>
      </c>
      <c r="K498" s="844"/>
      <c r="L498" s="844"/>
      <c r="M498" s="844"/>
      <c r="N498" s="844"/>
      <c r="O498" s="844"/>
      <c r="P498" s="297" t="s">
        <v>397</v>
      </c>
      <c r="Q498" s="297"/>
      <c r="R498" s="297"/>
      <c r="S498" s="297"/>
      <c r="T498" s="297"/>
      <c r="U498" s="297"/>
      <c r="V498" s="297"/>
      <c r="W498" s="297"/>
      <c r="X498" s="297"/>
      <c r="Y498" s="297" t="s">
        <v>458</v>
      </c>
      <c r="Z498" s="297"/>
      <c r="AA498" s="297"/>
      <c r="AB498" s="297"/>
      <c r="AC498" s="844" t="s">
        <v>396</v>
      </c>
      <c r="AD498" s="844"/>
      <c r="AE498" s="844"/>
      <c r="AF498" s="844"/>
      <c r="AG498" s="844"/>
      <c r="AH498" s="297" t="s">
        <v>413</v>
      </c>
      <c r="AI498" s="297"/>
      <c r="AJ498" s="297"/>
      <c r="AK498" s="297"/>
      <c r="AL498" s="297" t="s">
        <v>23</v>
      </c>
      <c r="AM498" s="297"/>
      <c r="AN498" s="297"/>
      <c r="AO498" s="387"/>
      <c r="AP498" s="844" t="s">
        <v>463</v>
      </c>
      <c r="AQ498" s="844"/>
      <c r="AR498" s="844"/>
      <c r="AS498" s="844"/>
      <c r="AT498" s="844"/>
      <c r="AU498" s="844"/>
      <c r="AV498" s="844"/>
      <c r="AW498" s="844"/>
      <c r="AX498" s="844"/>
    </row>
    <row r="499" spans="1:50" ht="24" customHeight="1" x14ac:dyDescent="0.15">
      <c r="A499" s="929">
        <v>1</v>
      </c>
      <c r="B499" s="929">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29">
        <v>2</v>
      </c>
      <c r="B500" s="929">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29">
        <v>3</v>
      </c>
      <c r="B501" s="929">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29">
        <v>4</v>
      </c>
      <c r="B502" s="929">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29">
        <v>5</v>
      </c>
      <c r="B503" s="929">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29">
        <v>6</v>
      </c>
      <c r="B504" s="929">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29">
        <v>7</v>
      </c>
      <c r="B505" s="929">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29">
        <v>8</v>
      </c>
      <c r="B506" s="929">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29">
        <v>9</v>
      </c>
      <c r="B507" s="929">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29">
        <v>10</v>
      </c>
      <c r="B508" s="929">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29">
        <v>11</v>
      </c>
      <c r="B509" s="929">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29">
        <v>12</v>
      </c>
      <c r="B510" s="929">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29">
        <v>13</v>
      </c>
      <c r="B511" s="929">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29">
        <v>14</v>
      </c>
      <c r="B512" s="929">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29">
        <v>15</v>
      </c>
      <c r="B513" s="929">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29">
        <v>16</v>
      </c>
      <c r="B514" s="929">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29">
        <v>17</v>
      </c>
      <c r="B515" s="929">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29">
        <v>18</v>
      </c>
      <c r="B516" s="929">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29">
        <v>19</v>
      </c>
      <c r="B517" s="929">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29">
        <v>20</v>
      </c>
      <c r="B518" s="929">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29">
        <v>21</v>
      </c>
      <c r="B519" s="929">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29">
        <v>22</v>
      </c>
      <c r="B520" s="929">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29">
        <v>23</v>
      </c>
      <c r="B521" s="929">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29">
        <v>24</v>
      </c>
      <c r="B522" s="929">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29">
        <v>25</v>
      </c>
      <c r="B523" s="929">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29">
        <v>26</v>
      </c>
      <c r="B524" s="929">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29">
        <v>27</v>
      </c>
      <c r="B525" s="929">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29">
        <v>28</v>
      </c>
      <c r="B526" s="929">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29">
        <v>29</v>
      </c>
      <c r="B527" s="929">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29">
        <v>30</v>
      </c>
      <c r="B528" s="929">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7" t="s">
        <v>30</v>
      </c>
      <c r="D531" s="297"/>
      <c r="E531" s="297"/>
      <c r="F531" s="297"/>
      <c r="G531" s="297"/>
      <c r="H531" s="297"/>
      <c r="I531" s="297"/>
      <c r="J531" s="844" t="s">
        <v>462</v>
      </c>
      <c r="K531" s="844"/>
      <c r="L531" s="844"/>
      <c r="M531" s="844"/>
      <c r="N531" s="844"/>
      <c r="O531" s="844"/>
      <c r="P531" s="297" t="s">
        <v>397</v>
      </c>
      <c r="Q531" s="297"/>
      <c r="R531" s="297"/>
      <c r="S531" s="297"/>
      <c r="T531" s="297"/>
      <c r="U531" s="297"/>
      <c r="V531" s="297"/>
      <c r="W531" s="297"/>
      <c r="X531" s="297"/>
      <c r="Y531" s="297" t="s">
        <v>458</v>
      </c>
      <c r="Z531" s="297"/>
      <c r="AA531" s="297"/>
      <c r="AB531" s="297"/>
      <c r="AC531" s="844" t="s">
        <v>396</v>
      </c>
      <c r="AD531" s="844"/>
      <c r="AE531" s="844"/>
      <c r="AF531" s="844"/>
      <c r="AG531" s="844"/>
      <c r="AH531" s="297" t="s">
        <v>413</v>
      </c>
      <c r="AI531" s="297"/>
      <c r="AJ531" s="297"/>
      <c r="AK531" s="297"/>
      <c r="AL531" s="297" t="s">
        <v>23</v>
      </c>
      <c r="AM531" s="297"/>
      <c r="AN531" s="297"/>
      <c r="AO531" s="387"/>
      <c r="AP531" s="844" t="s">
        <v>463</v>
      </c>
      <c r="AQ531" s="844"/>
      <c r="AR531" s="844"/>
      <c r="AS531" s="844"/>
      <c r="AT531" s="844"/>
      <c r="AU531" s="844"/>
      <c r="AV531" s="844"/>
      <c r="AW531" s="844"/>
      <c r="AX531" s="844"/>
    </row>
    <row r="532" spans="1:50" ht="24" customHeight="1" x14ac:dyDescent="0.15">
      <c r="A532" s="929">
        <v>1</v>
      </c>
      <c r="B532" s="929">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29">
        <v>2</v>
      </c>
      <c r="B533" s="929">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29">
        <v>3</v>
      </c>
      <c r="B534" s="929">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29">
        <v>4</v>
      </c>
      <c r="B535" s="929">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29">
        <v>5</v>
      </c>
      <c r="B536" s="929">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29">
        <v>6</v>
      </c>
      <c r="B537" s="929">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29">
        <v>7</v>
      </c>
      <c r="B538" s="929">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29">
        <v>8</v>
      </c>
      <c r="B539" s="929">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29">
        <v>9</v>
      </c>
      <c r="B540" s="929">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29">
        <v>10</v>
      </c>
      <c r="B541" s="929">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29">
        <v>11</v>
      </c>
      <c r="B542" s="929">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29">
        <v>12</v>
      </c>
      <c r="B543" s="929">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29">
        <v>13</v>
      </c>
      <c r="B544" s="929">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29">
        <v>14</v>
      </c>
      <c r="B545" s="929">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29">
        <v>15</v>
      </c>
      <c r="B546" s="929">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29">
        <v>16</v>
      </c>
      <c r="B547" s="929">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29">
        <v>17</v>
      </c>
      <c r="B548" s="929">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29">
        <v>18</v>
      </c>
      <c r="B549" s="929">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29">
        <v>19</v>
      </c>
      <c r="B550" s="929">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29">
        <v>20</v>
      </c>
      <c r="B551" s="929">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29">
        <v>21</v>
      </c>
      <c r="B552" s="929">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29">
        <v>22</v>
      </c>
      <c r="B553" s="929">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29">
        <v>23</v>
      </c>
      <c r="B554" s="929">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29">
        <v>24</v>
      </c>
      <c r="B555" s="929">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29">
        <v>25</v>
      </c>
      <c r="B556" s="929">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29">
        <v>26</v>
      </c>
      <c r="B557" s="929">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29">
        <v>27</v>
      </c>
      <c r="B558" s="929">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29">
        <v>28</v>
      </c>
      <c r="B559" s="929">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29">
        <v>29</v>
      </c>
      <c r="B560" s="929">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29">
        <v>30</v>
      </c>
      <c r="B561" s="929">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7" t="s">
        <v>30</v>
      </c>
      <c r="D564" s="297"/>
      <c r="E564" s="297"/>
      <c r="F564" s="297"/>
      <c r="G564" s="297"/>
      <c r="H564" s="297"/>
      <c r="I564" s="297"/>
      <c r="J564" s="844" t="s">
        <v>462</v>
      </c>
      <c r="K564" s="844"/>
      <c r="L564" s="844"/>
      <c r="M564" s="844"/>
      <c r="N564" s="844"/>
      <c r="O564" s="844"/>
      <c r="P564" s="297" t="s">
        <v>397</v>
      </c>
      <c r="Q564" s="297"/>
      <c r="R564" s="297"/>
      <c r="S564" s="297"/>
      <c r="T564" s="297"/>
      <c r="U564" s="297"/>
      <c r="V564" s="297"/>
      <c r="W564" s="297"/>
      <c r="X564" s="297"/>
      <c r="Y564" s="297" t="s">
        <v>458</v>
      </c>
      <c r="Z564" s="297"/>
      <c r="AA564" s="297"/>
      <c r="AB564" s="297"/>
      <c r="AC564" s="844" t="s">
        <v>396</v>
      </c>
      <c r="AD564" s="844"/>
      <c r="AE564" s="844"/>
      <c r="AF564" s="844"/>
      <c r="AG564" s="844"/>
      <c r="AH564" s="297" t="s">
        <v>413</v>
      </c>
      <c r="AI564" s="297"/>
      <c r="AJ564" s="297"/>
      <c r="AK564" s="297"/>
      <c r="AL564" s="297" t="s">
        <v>23</v>
      </c>
      <c r="AM564" s="297"/>
      <c r="AN564" s="297"/>
      <c r="AO564" s="387"/>
      <c r="AP564" s="844" t="s">
        <v>463</v>
      </c>
      <c r="AQ564" s="844"/>
      <c r="AR564" s="844"/>
      <c r="AS564" s="844"/>
      <c r="AT564" s="844"/>
      <c r="AU564" s="844"/>
      <c r="AV564" s="844"/>
      <c r="AW564" s="844"/>
      <c r="AX564" s="844"/>
    </row>
    <row r="565" spans="1:50" ht="24" customHeight="1" x14ac:dyDescent="0.15">
      <c r="A565" s="929">
        <v>1</v>
      </c>
      <c r="B565" s="929">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29">
        <v>2</v>
      </c>
      <c r="B566" s="929">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29">
        <v>3</v>
      </c>
      <c r="B567" s="929">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29">
        <v>4</v>
      </c>
      <c r="B568" s="929">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29">
        <v>5</v>
      </c>
      <c r="B569" s="929">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29">
        <v>6</v>
      </c>
      <c r="B570" s="929">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29">
        <v>7</v>
      </c>
      <c r="B571" s="929">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29">
        <v>8</v>
      </c>
      <c r="B572" s="929">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29">
        <v>9</v>
      </c>
      <c r="B573" s="929">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29">
        <v>10</v>
      </c>
      <c r="B574" s="929">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29">
        <v>11</v>
      </c>
      <c r="B575" s="929">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29">
        <v>12</v>
      </c>
      <c r="B576" s="929">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29">
        <v>13</v>
      </c>
      <c r="B577" s="929">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29">
        <v>14</v>
      </c>
      <c r="B578" s="929">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29">
        <v>15</v>
      </c>
      <c r="B579" s="929">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29">
        <v>16</v>
      </c>
      <c r="B580" s="929">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29">
        <v>17</v>
      </c>
      <c r="B581" s="929">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29">
        <v>18</v>
      </c>
      <c r="B582" s="929">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29">
        <v>19</v>
      </c>
      <c r="B583" s="929">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29">
        <v>20</v>
      </c>
      <c r="B584" s="929">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29">
        <v>21</v>
      </c>
      <c r="B585" s="929">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29">
        <v>22</v>
      </c>
      <c r="B586" s="929">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29">
        <v>23</v>
      </c>
      <c r="B587" s="929">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29">
        <v>24</v>
      </c>
      <c r="B588" s="929">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29">
        <v>25</v>
      </c>
      <c r="B589" s="929">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29">
        <v>26</v>
      </c>
      <c r="B590" s="929">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29">
        <v>27</v>
      </c>
      <c r="B591" s="929">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29">
        <v>28</v>
      </c>
      <c r="B592" s="929">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29">
        <v>29</v>
      </c>
      <c r="B593" s="929">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29">
        <v>30</v>
      </c>
      <c r="B594" s="929">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7" t="s">
        <v>30</v>
      </c>
      <c r="D597" s="297"/>
      <c r="E597" s="297"/>
      <c r="F597" s="297"/>
      <c r="G597" s="297"/>
      <c r="H597" s="297"/>
      <c r="I597" s="297"/>
      <c r="J597" s="844" t="s">
        <v>462</v>
      </c>
      <c r="K597" s="844"/>
      <c r="L597" s="844"/>
      <c r="M597" s="844"/>
      <c r="N597" s="844"/>
      <c r="O597" s="844"/>
      <c r="P597" s="297" t="s">
        <v>397</v>
      </c>
      <c r="Q597" s="297"/>
      <c r="R597" s="297"/>
      <c r="S597" s="297"/>
      <c r="T597" s="297"/>
      <c r="U597" s="297"/>
      <c r="V597" s="297"/>
      <c r="W597" s="297"/>
      <c r="X597" s="297"/>
      <c r="Y597" s="297" t="s">
        <v>458</v>
      </c>
      <c r="Z597" s="297"/>
      <c r="AA597" s="297"/>
      <c r="AB597" s="297"/>
      <c r="AC597" s="844" t="s">
        <v>396</v>
      </c>
      <c r="AD597" s="844"/>
      <c r="AE597" s="844"/>
      <c r="AF597" s="844"/>
      <c r="AG597" s="844"/>
      <c r="AH597" s="297" t="s">
        <v>413</v>
      </c>
      <c r="AI597" s="297"/>
      <c r="AJ597" s="297"/>
      <c r="AK597" s="297"/>
      <c r="AL597" s="297" t="s">
        <v>23</v>
      </c>
      <c r="AM597" s="297"/>
      <c r="AN597" s="297"/>
      <c r="AO597" s="387"/>
      <c r="AP597" s="844" t="s">
        <v>463</v>
      </c>
      <c r="AQ597" s="844"/>
      <c r="AR597" s="844"/>
      <c r="AS597" s="844"/>
      <c r="AT597" s="844"/>
      <c r="AU597" s="844"/>
      <c r="AV597" s="844"/>
      <c r="AW597" s="844"/>
      <c r="AX597" s="844"/>
    </row>
    <row r="598" spans="1:50" ht="24" customHeight="1" x14ac:dyDescent="0.15">
      <c r="A598" s="929">
        <v>1</v>
      </c>
      <c r="B598" s="929">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29">
        <v>2</v>
      </c>
      <c r="B599" s="929">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29">
        <v>3</v>
      </c>
      <c r="B600" s="929">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29">
        <v>4</v>
      </c>
      <c r="B601" s="929">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29">
        <v>5</v>
      </c>
      <c r="B602" s="929">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29">
        <v>6</v>
      </c>
      <c r="B603" s="929">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29">
        <v>7</v>
      </c>
      <c r="B604" s="929">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29">
        <v>8</v>
      </c>
      <c r="B605" s="929">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29">
        <v>9</v>
      </c>
      <c r="B606" s="929">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29">
        <v>10</v>
      </c>
      <c r="B607" s="929">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29">
        <v>11</v>
      </c>
      <c r="B608" s="929">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29">
        <v>12</v>
      </c>
      <c r="B609" s="929">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29">
        <v>13</v>
      </c>
      <c r="B610" s="929">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29">
        <v>14</v>
      </c>
      <c r="B611" s="929">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29">
        <v>15</v>
      </c>
      <c r="B612" s="929">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29">
        <v>16</v>
      </c>
      <c r="B613" s="929">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29">
        <v>17</v>
      </c>
      <c r="B614" s="929">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29">
        <v>18</v>
      </c>
      <c r="B615" s="929">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29">
        <v>19</v>
      </c>
      <c r="B616" s="929">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29">
        <v>20</v>
      </c>
      <c r="B617" s="929">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29">
        <v>21</v>
      </c>
      <c r="B618" s="929">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29">
        <v>22</v>
      </c>
      <c r="B619" s="929">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29">
        <v>23</v>
      </c>
      <c r="B620" s="929">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29">
        <v>24</v>
      </c>
      <c r="B621" s="929">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29">
        <v>25</v>
      </c>
      <c r="B622" s="929">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29">
        <v>26</v>
      </c>
      <c r="B623" s="929">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29">
        <v>27</v>
      </c>
      <c r="B624" s="929">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29">
        <v>28</v>
      </c>
      <c r="B625" s="929">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29">
        <v>29</v>
      </c>
      <c r="B626" s="929">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29">
        <v>30</v>
      </c>
      <c r="B627" s="929">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7" t="s">
        <v>30</v>
      </c>
      <c r="D630" s="297"/>
      <c r="E630" s="297"/>
      <c r="F630" s="297"/>
      <c r="G630" s="297"/>
      <c r="H630" s="297"/>
      <c r="I630" s="297"/>
      <c r="J630" s="844" t="s">
        <v>462</v>
      </c>
      <c r="K630" s="844"/>
      <c r="L630" s="844"/>
      <c r="M630" s="844"/>
      <c r="N630" s="844"/>
      <c r="O630" s="844"/>
      <c r="P630" s="297" t="s">
        <v>397</v>
      </c>
      <c r="Q630" s="297"/>
      <c r="R630" s="297"/>
      <c r="S630" s="297"/>
      <c r="T630" s="297"/>
      <c r="U630" s="297"/>
      <c r="V630" s="297"/>
      <c r="W630" s="297"/>
      <c r="X630" s="297"/>
      <c r="Y630" s="297" t="s">
        <v>458</v>
      </c>
      <c r="Z630" s="297"/>
      <c r="AA630" s="297"/>
      <c r="AB630" s="297"/>
      <c r="AC630" s="844" t="s">
        <v>396</v>
      </c>
      <c r="AD630" s="844"/>
      <c r="AE630" s="844"/>
      <c r="AF630" s="844"/>
      <c r="AG630" s="844"/>
      <c r="AH630" s="297" t="s">
        <v>413</v>
      </c>
      <c r="AI630" s="297"/>
      <c r="AJ630" s="297"/>
      <c r="AK630" s="297"/>
      <c r="AL630" s="297" t="s">
        <v>23</v>
      </c>
      <c r="AM630" s="297"/>
      <c r="AN630" s="297"/>
      <c r="AO630" s="387"/>
      <c r="AP630" s="844" t="s">
        <v>463</v>
      </c>
      <c r="AQ630" s="844"/>
      <c r="AR630" s="844"/>
      <c r="AS630" s="844"/>
      <c r="AT630" s="844"/>
      <c r="AU630" s="844"/>
      <c r="AV630" s="844"/>
      <c r="AW630" s="844"/>
      <c r="AX630" s="844"/>
    </row>
    <row r="631" spans="1:50" ht="24" customHeight="1" x14ac:dyDescent="0.15">
      <c r="A631" s="929">
        <v>1</v>
      </c>
      <c r="B631" s="929">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29">
        <v>2</v>
      </c>
      <c r="B632" s="929">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29">
        <v>3</v>
      </c>
      <c r="B633" s="929">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29">
        <v>4</v>
      </c>
      <c r="B634" s="929">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29">
        <v>5</v>
      </c>
      <c r="B635" s="929">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29">
        <v>6</v>
      </c>
      <c r="B636" s="929">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29">
        <v>7</v>
      </c>
      <c r="B637" s="929">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29">
        <v>8</v>
      </c>
      <c r="B638" s="929">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29">
        <v>9</v>
      </c>
      <c r="B639" s="929">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29">
        <v>10</v>
      </c>
      <c r="B640" s="929">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29">
        <v>11</v>
      </c>
      <c r="B641" s="929">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29">
        <v>12</v>
      </c>
      <c r="B642" s="929">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29">
        <v>13</v>
      </c>
      <c r="B643" s="929">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29">
        <v>14</v>
      </c>
      <c r="B644" s="929">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29">
        <v>15</v>
      </c>
      <c r="B645" s="929">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29">
        <v>16</v>
      </c>
      <c r="B646" s="929">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29">
        <v>17</v>
      </c>
      <c r="B647" s="929">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29">
        <v>18</v>
      </c>
      <c r="B648" s="929">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29">
        <v>19</v>
      </c>
      <c r="B649" s="929">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29">
        <v>20</v>
      </c>
      <c r="B650" s="929">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29">
        <v>21</v>
      </c>
      <c r="B651" s="929">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29">
        <v>22</v>
      </c>
      <c r="B652" s="929">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29">
        <v>23</v>
      </c>
      <c r="B653" s="929">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29">
        <v>24</v>
      </c>
      <c r="B654" s="929">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29">
        <v>25</v>
      </c>
      <c r="B655" s="929">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29">
        <v>26</v>
      </c>
      <c r="B656" s="929">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29">
        <v>27</v>
      </c>
      <c r="B657" s="929">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29">
        <v>28</v>
      </c>
      <c r="B658" s="929">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29">
        <v>29</v>
      </c>
      <c r="B659" s="929">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29">
        <v>30</v>
      </c>
      <c r="B660" s="929">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7" t="s">
        <v>30</v>
      </c>
      <c r="D663" s="297"/>
      <c r="E663" s="297"/>
      <c r="F663" s="297"/>
      <c r="G663" s="297"/>
      <c r="H663" s="297"/>
      <c r="I663" s="297"/>
      <c r="J663" s="844" t="s">
        <v>462</v>
      </c>
      <c r="K663" s="844"/>
      <c r="L663" s="844"/>
      <c r="M663" s="844"/>
      <c r="N663" s="844"/>
      <c r="O663" s="844"/>
      <c r="P663" s="297" t="s">
        <v>397</v>
      </c>
      <c r="Q663" s="297"/>
      <c r="R663" s="297"/>
      <c r="S663" s="297"/>
      <c r="T663" s="297"/>
      <c r="U663" s="297"/>
      <c r="V663" s="297"/>
      <c r="W663" s="297"/>
      <c r="X663" s="297"/>
      <c r="Y663" s="297" t="s">
        <v>458</v>
      </c>
      <c r="Z663" s="297"/>
      <c r="AA663" s="297"/>
      <c r="AB663" s="297"/>
      <c r="AC663" s="844" t="s">
        <v>396</v>
      </c>
      <c r="AD663" s="844"/>
      <c r="AE663" s="844"/>
      <c r="AF663" s="844"/>
      <c r="AG663" s="844"/>
      <c r="AH663" s="297" t="s">
        <v>413</v>
      </c>
      <c r="AI663" s="297"/>
      <c r="AJ663" s="297"/>
      <c r="AK663" s="297"/>
      <c r="AL663" s="297" t="s">
        <v>23</v>
      </c>
      <c r="AM663" s="297"/>
      <c r="AN663" s="297"/>
      <c r="AO663" s="387"/>
      <c r="AP663" s="844" t="s">
        <v>463</v>
      </c>
      <c r="AQ663" s="844"/>
      <c r="AR663" s="844"/>
      <c r="AS663" s="844"/>
      <c r="AT663" s="844"/>
      <c r="AU663" s="844"/>
      <c r="AV663" s="844"/>
      <c r="AW663" s="844"/>
      <c r="AX663" s="844"/>
    </row>
    <row r="664" spans="1:50" ht="24" customHeight="1" x14ac:dyDescent="0.15">
      <c r="A664" s="929">
        <v>1</v>
      </c>
      <c r="B664" s="929">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29">
        <v>2</v>
      </c>
      <c r="B665" s="929">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29">
        <v>3</v>
      </c>
      <c r="B666" s="929">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29">
        <v>4</v>
      </c>
      <c r="B667" s="929">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29">
        <v>5</v>
      </c>
      <c r="B668" s="929">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29">
        <v>6</v>
      </c>
      <c r="B669" s="929">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29">
        <v>7</v>
      </c>
      <c r="B670" s="929">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29">
        <v>8</v>
      </c>
      <c r="B671" s="929">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29">
        <v>9</v>
      </c>
      <c r="B672" s="929">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29">
        <v>10</v>
      </c>
      <c r="B673" s="929">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29">
        <v>11</v>
      </c>
      <c r="B674" s="929">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29">
        <v>12</v>
      </c>
      <c r="B675" s="929">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29">
        <v>13</v>
      </c>
      <c r="B676" s="929">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29">
        <v>14</v>
      </c>
      <c r="B677" s="929">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29">
        <v>15</v>
      </c>
      <c r="B678" s="929">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29">
        <v>16</v>
      </c>
      <c r="B679" s="929">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29">
        <v>17</v>
      </c>
      <c r="B680" s="929">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29">
        <v>18</v>
      </c>
      <c r="B681" s="929">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29">
        <v>19</v>
      </c>
      <c r="B682" s="929">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29">
        <v>20</v>
      </c>
      <c r="B683" s="929">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29">
        <v>21</v>
      </c>
      <c r="B684" s="929">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29">
        <v>22</v>
      </c>
      <c r="B685" s="929">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29">
        <v>23</v>
      </c>
      <c r="B686" s="929">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29">
        <v>24</v>
      </c>
      <c r="B687" s="929">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29">
        <v>25</v>
      </c>
      <c r="B688" s="929">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29">
        <v>26</v>
      </c>
      <c r="B689" s="929">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29">
        <v>27</v>
      </c>
      <c r="B690" s="929">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29">
        <v>28</v>
      </c>
      <c r="B691" s="929">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29">
        <v>29</v>
      </c>
      <c r="B692" s="929">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29">
        <v>30</v>
      </c>
      <c r="B693" s="929">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7" t="s">
        <v>30</v>
      </c>
      <c r="D696" s="297"/>
      <c r="E696" s="297"/>
      <c r="F696" s="297"/>
      <c r="G696" s="297"/>
      <c r="H696" s="297"/>
      <c r="I696" s="297"/>
      <c r="J696" s="844" t="s">
        <v>462</v>
      </c>
      <c r="K696" s="844"/>
      <c r="L696" s="844"/>
      <c r="M696" s="844"/>
      <c r="N696" s="844"/>
      <c r="O696" s="844"/>
      <c r="P696" s="297" t="s">
        <v>397</v>
      </c>
      <c r="Q696" s="297"/>
      <c r="R696" s="297"/>
      <c r="S696" s="297"/>
      <c r="T696" s="297"/>
      <c r="U696" s="297"/>
      <c r="V696" s="297"/>
      <c r="W696" s="297"/>
      <c r="X696" s="297"/>
      <c r="Y696" s="297" t="s">
        <v>458</v>
      </c>
      <c r="Z696" s="297"/>
      <c r="AA696" s="297"/>
      <c r="AB696" s="297"/>
      <c r="AC696" s="844" t="s">
        <v>396</v>
      </c>
      <c r="AD696" s="844"/>
      <c r="AE696" s="844"/>
      <c r="AF696" s="844"/>
      <c r="AG696" s="844"/>
      <c r="AH696" s="297" t="s">
        <v>413</v>
      </c>
      <c r="AI696" s="297"/>
      <c r="AJ696" s="297"/>
      <c r="AK696" s="297"/>
      <c r="AL696" s="297" t="s">
        <v>23</v>
      </c>
      <c r="AM696" s="297"/>
      <c r="AN696" s="297"/>
      <c r="AO696" s="387"/>
      <c r="AP696" s="844" t="s">
        <v>463</v>
      </c>
      <c r="AQ696" s="844"/>
      <c r="AR696" s="844"/>
      <c r="AS696" s="844"/>
      <c r="AT696" s="844"/>
      <c r="AU696" s="844"/>
      <c r="AV696" s="844"/>
      <c r="AW696" s="844"/>
      <c r="AX696" s="844"/>
    </row>
    <row r="697" spans="1:50" ht="24" customHeight="1" x14ac:dyDescent="0.15">
      <c r="A697" s="929">
        <v>1</v>
      </c>
      <c r="B697" s="929">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29">
        <v>2</v>
      </c>
      <c r="B698" s="929">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29">
        <v>3</v>
      </c>
      <c r="B699" s="929">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29">
        <v>4</v>
      </c>
      <c r="B700" s="929">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29">
        <v>5</v>
      </c>
      <c r="B701" s="929">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29">
        <v>6</v>
      </c>
      <c r="B702" s="929">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29">
        <v>7</v>
      </c>
      <c r="B703" s="929">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29">
        <v>8</v>
      </c>
      <c r="B704" s="929">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29">
        <v>9</v>
      </c>
      <c r="B705" s="929">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29">
        <v>10</v>
      </c>
      <c r="B706" s="929">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29">
        <v>11</v>
      </c>
      <c r="B707" s="929">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29">
        <v>12</v>
      </c>
      <c r="B708" s="929">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29">
        <v>13</v>
      </c>
      <c r="B709" s="929">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29">
        <v>14</v>
      </c>
      <c r="B710" s="929">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29">
        <v>15</v>
      </c>
      <c r="B711" s="929">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29">
        <v>16</v>
      </c>
      <c r="B712" s="929">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29">
        <v>17</v>
      </c>
      <c r="B713" s="929">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29">
        <v>18</v>
      </c>
      <c r="B714" s="929">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29">
        <v>19</v>
      </c>
      <c r="B715" s="929">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29">
        <v>20</v>
      </c>
      <c r="B716" s="929">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29">
        <v>21</v>
      </c>
      <c r="B717" s="929">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29">
        <v>22</v>
      </c>
      <c r="B718" s="929">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29">
        <v>23</v>
      </c>
      <c r="B719" s="929">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29">
        <v>24</v>
      </c>
      <c r="B720" s="929">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29">
        <v>25</v>
      </c>
      <c r="B721" s="929">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29">
        <v>26</v>
      </c>
      <c r="B722" s="929">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29">
        <v>27</v>
      </c>
      <c r="B723" s="929">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29">
        <v>28</v>
      </c>
      <c r="B724" s="929">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29">
        <v>29</v>
      </c>
      <c r="B725" s="929">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29">
        <v>30</v>
      </c>
      <c r="B726" s="929">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7" t="s">
        <v>30</v>
      </c>
      <c r="D729" s="297"/>
      <c r="E729" s="297"/>
      <c r="F729" s="297"/>
      <c r="G729" s="297"/>
      <c r="H729" s="297"/>
      <c r="I729" s="297"/>
      <c r="J729" s="844" t="s">
        <v>462</v>
      </c>
      <c r="K729" s="844"/>
      <c r="L729" s="844"/>
      <c r="M729" s="844"/>
      <c r="N729" s="844"/>
      <c r="O729" s="844"/>
      <c r="P729" s="297" t="s">
        <v>397</v>
      </c>
      <c r="Q729" s="297"/>
      <c r="R729" s="297"/>
      <c r="S729" s="297"/>
      <c r="T729" s="297"/>
      <c r="U729" s="297"/>
      <c r="V729" s="297"/>
      <c r="W729" s="297"/>
      <c r="X729" s="297"/>
      <c r="Y729" s="297" t="s">
        <v>458</v>
      </c>
      <c r="Z729" s="297"/>
      <c r="AA729" s="297"/>
      <c r="AB729" s="297"/>
      <c r="AC729" s="844" t="s">
        <v>396</v>
      </c>
      <c r="AD729" s="844"/>
      <c r="AE729" s="844"/>
      <c r="AF729" s="844"/>
      <c r="AG729" s="844"/>
      <c r="AH729" s="297" t="s">
        <v>413</v>
      </c>
      <c r="AI729" s="297"/>
      <c r="AJ729" s="297"/>
      <c r="AK729" s="297"/>
      <c r="AL729" s="297" t="s">
        <v>23</v>
      </c>
      <c r="AM729" s="297"/>
      <c r="AN729" s="297"/>
      <c r="AO729" s="387"/>
      <c r="AP729" s="844" t="s">
        <v>463</v>
      </c>
      <c r="AQ729" s="844"/>
      <c r="AR729" s="844"/>
      <c r="AS729" s="844"/>
      <c r="AT729" s="844"/>
      <c r="AU729" s="844"/>
      <c r="AV729" s="844"/>
      <c r="AW729" s="844"/>
      <c r="AX729" s="844"/>
    </row>
    <row r="730" spans="1:50" ht="24" customHeight="1" x14ac:dyDescent="0.15">
      <c r="A730" s="929">
        <v>1</v>
      </c>
      <c r="B730" s="929">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29">
        <v>2</v>
      </c>
      <c r="B731" s="929">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29">
        <v>3</v>
      </c>
      <c r="B732" s="929">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29">
        <v>4</v>
      </c>
      <c r="B733" s="929">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29">
        <v>5</v>
      </c>
      <c r="B734" s="929">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29">
        <v>6</v>
      </c>
      <c r="B735" s="929">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29">
        <v>7</v>
      </c>
      <c r="B736" s="929">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29">
        <v>8</v>
      </c>
      <c r="B737" s="929">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29">
        <v>9</v>
      </c>
      <c r="B738" s="929">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29">
        <v>10</v>
      </c>
      <c r="B739" s="929">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29">
        <v>11</v>
      </c>
      <c r="B740" s="929">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29">
        <v>12</v>
      </c>
      <c r="B741" s="929">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29">
        <v>13</v>
      </c>
      <c r="B742" s="929">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29">
        <v>14</v>
      </c>
      <c r="B743" s="929">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29">
        <v>15</v>
      </c>
      <c r="B744" s="929">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29">
        <v>16</v>
      </c>
      <c r="B745" s="929">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29">
        <v>17</v>
      </c>
      <c r="B746" s="929">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29">
        <v>18</v>
      </c>
      <c r="B747" s="929">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29">
        <v>19</v>
      </c>
      <c r="B748" s="929">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29">
        <v>20</v>
      </c>
      <c r="B749" s="929">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29">
        <v>21</v>
      </c>
      <c r="B750" s="929">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29">
        <v>22</v>
      </c>
      <c r="B751" s="929">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29">
        <v>23</v>
      </c>
      <c r="B752" s="929">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29">
        <v>24</v>
      </c>
      <c r="B753" s="929">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29">
        <v>25</v>
      </c>
      <c r="B754" s="929">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29">
        <v>26</v>
      </c>
      <c r="B755" s="929">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29">
        <v>27</v>
      </c>
      <c r="B756" s="929">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29">
        <v>28</v>
      </c>
      <c r="B757" s="929">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29">
        <v>29</v>
      </c>
      <c r="B758" s="929">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29">
        <v>30</v>
      </c>
      <c r="B759" s="929">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7" t="s">
        <v>30</v>
      </c>
      <c r="D762" s="297"/>
      <c r="E762" s="297"/>
      <c r="F762" s="297"/>
      <c r="G762" s="297"/>
      <c r="H762" s="297"/>
      <c r="I762" s="297"/>
      <c r="J762" s="844" t="s">
        <v>462</v>
      </c>
      <c r="K762" s="844"/>
      <c r="L762" s="844"/>
      <c r="M762" s="844"/>
      <c r="N762" s="844"/>
      <c r="O762" s="844"/>
      <c r="P762" s="297" t="s">
        <v>397</v>
      </c>
      <c r="Q762" s="297"/>
      <c r="R762" s="297"/>
      <c r="S762" s="297"/>
      <c r="T762" s="297"/>
      <c r="U762" s="297"/>
      <c r="V762" s="297"/>
      <c r="W762" s="297"/>
      <c r="X762" s="297"/>
      <c r="Y762" s="297" t="s">
        <v>458</v>
      </c>
      <c r="Z762" s="297"/>
      <c r="AA762" s="297"/>
      <c r="AB762" s="297"/>
      <c r="AC762" s="844" t="s">
        <v>396</v>
      </c>
      <c r="AD762" s="844"/>
      <c r="AE762" s="844"/>
      <c r="AF762" s="844"/>
      <c r="AG762" s="844"/>
      <c r="AH762" s="297" t="s">
        <v>413</v>
      </c>
      <c r="AI762" s="297"/>
      <c r="AJ762" s="297"/>
      <c r="AK762" s="297"/>
      <c r="AL762" s="297" t="s">
        <v>23</v>
      </c>
      <c r="AM762" s="297"/>
      <c r="AN762" s="297"/>
      <c r="AO762" s="387"/>
      <c r="AP762" s="844" t="s">
        <v>463</v>
      </c>
      <c r="AQ762" s="844"/>
      <c r="AR762" s="844"/>
      <c r="AS762" s="844"/>
      <c r="AT762" s="844"/>
      <c r="AU762" s="844"/>
      <c r="AV762" s="844"/>
      <c r="AW762" s="844"/>
      <c r="AX762" s="844"/>
    </row>
    <row r="763" spans="1:50" ht="24" customHeight="1" x14ac:dyDescent="0.15">
      <c r="A763" s="929">
        <v>1</v>
      </c>
      <c r="B763" s="929">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29">
        <v>2</v>
      </c>
      <c r="B764" s="929">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29">
        <v>3</v>
      </c>
      <c r="B765" s="929">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29">
        <v>4</v>
      </c>
      <c r="B766" s="929">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29">
        <v>5</v>
      </c>
      <c r="B767" s="929">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29">
        <v>6</v>
      </c>
      <c r="B768" s="929">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29">
        <v>7</v>
      </c>
      <c r="B769" s="929">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29">
        <v>8</v>
      </c>
      <c r="B770" s="929">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29">
        <v>9</v>
      </c>
      <c r="B771" s="929">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29">
        <v>10</v>
      </c>
      <c r="B772" s="929">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29">
        <v>11</v>
      </c>
      <c r="B773" s="929">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29">
        <v>12</v>
      </c>
      <c r="B774" s="929">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29">
        <v>13</v>
      </c>
      <c r="B775" s="929">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29">
        <v>14</v>
      </c>
      <c r="B776" s="929">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29">
        <v>15</v>
      </c>
      <c r="B777" s="929">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29">
        <v>16</v>
      </c>
      <c r="B778" s="929">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29">
        <v>17</v>
      </c>
      <c r="B779" s="929">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29">
        <v>18</v>
      </c>
      <c r="B780" s="929">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29">
        <v>19</v>
      </c>
      <c r="B781" s="929">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29">
        <v>20</v>
      </c>
      <c r="B782" s="929">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29">
        <v>21</v>
      </c>
      <c r="B783" s="929">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29">
        <v>22</v>
      </c>
      <c r="B784" s="929">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29">
        <v>23</v>
      </c>
      <c r="B785" s="929">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29">
        <v>24</v>
      </c>
      <c r="B786" s="929">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29">
        <v>25</v>
      </c>
      <c r="B787" s="929">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29">
        <v>26</v>
      </c>
      <c r="B788" s="929">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29">
        <v>27</v>
      </c>
      <c r="B789" s="929">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29">
        <v>28</v>
      </c>
      <c r="B790" s="929">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29">
        <v>29</v>
      </c>
      <c r="B791" s="929">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29">
        <v>30</v>
      </c>
      <c r="B792" s="929">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7" t="s">
        <v>30</v>
      </c>
      <c r="D795" s="297"/>
      <c r="E795" s="297"/>
      <c r="F795" s="297"/>
      <c r="G795" s="297"/>
      <c r="H795" s="297"/>
      <c r="I795" s="297"/>
      <c r="J795" s="844" t="s">
        <v>462</v>
      </c>
      <c r="K795" s="844"/>
      <c r="L795" s="844"/>
      <c r="M795" s="844"/>
      <c r="N795" s="844"/>
      <c r="O795" s="844"/>
      <c r="P795" s="297" t="s">
        <v>397</v>
      </c>
      <c r="Q795" s="297"/>
      <c r="R795" s="297"/>
      <c r="S795" s="297"/>
      <c r="T795" s="297"/>
      <c r="U795" s="297"/>
      <c r="V795" s="297"/>
      <c r="W795" s="297"/>
      <c r="X795" s="297"/>
      <c r="Y795" s="297" t="s">
        <v>458</v>
      </c>
      <c r="Z795" s="297"/>
      <c r="AA795" s="297"/>
      <c r="AB795" s="297"/>
      <c r="AC795" s="844" t="s">
        <v>396</v>
      </c>
      <c r="AD795" s="844"/>
      <c r="AE795" s="844"/>
      <c r="AF795" s="844"/>
      <c r="AG795" s="844"/>
      <c r="AH795" s="297" t="s">
        <v>413</v>
      </c>
      <c r="AI795" s="297"/>
      <c r="AJ795" s="297"/>
      <c r="AK795" s="297"/>
      <c r="AL795" s="297" t="s">
        <v>23</v>
      </c>
      <c r="AM795" s="297"/>
      <c r="AN795" s="297"/>
      <c r="AO795" s="387"/>
      <c r="AP795" s="844" t="s">
        <v>463</v>
      </c>
      <c r="AQ795" s="844"/>
      <c r="AR795" s="844"/>
      <c r="AS795" s="844"/>
      <c r="AT795" s="844"/>
      <c r="AU795" s="844"/>
      <c r="AV795" s="844"/>
      <c r="AW795" s="844"/>
      <c r="AX795" s="844"/>
    </row>
    <row r="796" spans="1:50" ht="24" customHeight="1" x14ac:dyDescent="0.15">
      <c r="A796" s="929">
        <v>1</v>
      </c>
      <c r="B796" s="929">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29">
        <v>2</v>
      </c>
      <c r="B797" s="929">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29">
        <v>3</v>
      </c>
      <c r="B798" s="929">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29">
        <v>4</v>
      </c>
      <c r="B799" s="929">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29">
        <v>5</v>
      </c>
      <c r="B800" s="929">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29">
        <v>6</v>
      </c>
      <c r="B801" s="929">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29">
        <v>7</v>
      </c>
      <c r="B802" s="929">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29">
        <v>8</v>
      </c>
      <c r="B803" s="929">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29">
        <v>9</v>
      </c>
      <c r="B804" s="929">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29">
        <v>10</v>
      </c>
      <c r="B805" s="929">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29">
        <v>11</v>
      </c>
      <c r="B806" s="929">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29">
        <v>12</v>
      </c>
      <c r="B807" s="929">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29">
        <v>13</v>
      </c>
      <c r="B808" s="929">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29">
        <v>14</v>
      </c>
      <c r="B809" s="929">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29">
        <v>15</v>
      </c>
      <c r="B810" s="929">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29">
        <v>16</v>
      </c>
      <c r="B811" s="929">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29">
        <v>17</v>
      </c>
      <c r="B812" s="929">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29">
        <v>18</v>
      </c>
      <c r="B813" s="929">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29">
        <v>19</v>
      </c>
      <c r="B814" s="929">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29">
        <v>20</v>
      </c>
      <c r="B815" s="929">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29">
        <v>21</v>
      </c>
      <c r="B816" s="929">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29">
        <v>22</v>
      </c>
      <c r="B817" s="929">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29">
        <v>23</v>
      </c>
      <c r="B818" s="929">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29">
        <v>24</v>
      </c>
      <c r="B819" s="929">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29">
        <v>25</v>
      </c>
      <c r="B820" s="929">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29">
        <v>26</v>
      </c>
      <c r="B821" s="929">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29">
        <v>27</v>
      </c>
      <c r="B822" s="929">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29">
        <v>28</v>
      </c>
      <c r="B823" s="929">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29">
        <v>29</v>
      </c>
      <c r="B824" s="929">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29">
        <v>30</v>
      </c>
      <c r="B825" s="929">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7" t="s">
        <v>30</v>
      </c>
      <c r="D828" s="297"/>
      <c r="E828" s="297"/>
      <c r="F828" s="297"/>
      <c r="G828" s="297"/>
      <c r="H828" s="297"/>
      <c r="I828" s="297"/>
      <c r="J828" s="844" t="s">
        <v>462</v>
      </c>
      <c r="K828" s="844"/>
      <c r="L828" s="844"/>
      <c r="M828" s="844"/>
      <c r="N828" s="844"/>
      <c r="O828" s="844"/>
      <c r="P828" s="297" t="s">
        <v>397</v>
      </c>
      <c r="Q828" s="297"/>
      <c r="R828" s="297"/>
      <c r="S828" s="297"/>
      <c r="T828" s="297"/>
      <c r="U828" s="297"/>
      <c r="V828" s="297"/>
      <c r="W828" s="297"/>
      <c r="X828" s="297"/>
      <c r="Y828" s="297" t="s">
        <v>458</v>
      </c>
      <c r="Z828" s="297"/>
      <c r="AA828" s="297"/>
      <c r="AB828" s="297"/>
      <c r="AC828" s="844" t="s">
        <v>396</v>
      </c>
      <c r="AD828" s="844"/>
      <c r="AE828" s="844"/>
      <c r="AF828" s="844"/>
      <c r="AG828" s="844"/>
      <c r="AH828" s="297" t="s">
        <v>413</v>
      </c>
      <c r="AI828" s="297"/>
      <c r="AJ828" s="297"/>
      <c r="AK828" s="297"/>
      <c r="AL828" s="297" t="s">
        <v>23</v>
      </c>
      <c r="AM828" s="297"/>
      <c r="AN828" s="297"/>
      <c r="AO828" s="387"/>
      <c r="AP828" s="844" t="s">
        <v>463</v>
      </c>
      <c r="AQ828" s="844"/>
      <c r="AR828" s="844"/>
      <c r="AS828" s="844"/>
      <c r="AT828" s="844"/>
      <c r="AU828" s="844"/>
      <c r="AV828" s="844"/>
      <c r="AW828" s="844"/>
      <c r="AX828" s="844"/>
    </row>
    <row r="829" spans="1:50" ht="24" customHeight="1" x14ac:dyDescent="0.15">
      <c r="A829" s="929">
        <v>1</v>
      </c>
      <c r="B829" s="929">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29">
        <v>2</v>
      </c>
      <c r="B830" s="929">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29">
        <v>3</v>
      </c>
      <c r="B831" s="929">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29">
        <v>4</v>
      </c>
      <c r="B832" s="929">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29">
        <v>5</v>
      </c>
      <c r="B833" s="929">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29">
        <v>6</v>
      </c>
      <c r="B834" s="929">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29">
        <v>7</v>
      </c>
      <c r="B835" s="929">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29">
        <v>8</v>
      </c>
      <c r="B836" s="929">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29">
        <v>9</v>
      </c>
      <c r="B837" s="929">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29">
        <v>10</v>
      </c>
      <c r="B838" s="929">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29">
        <v>11</v>
      </c>
      <c r="B839" s="929">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29">
        <v>12</v>
      </c>
      <c r="B840" s="929">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29">
        <v>13</v>
      </c>
      <c r="B841" s="929">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29">
        <v>14</v>
      </c>
      <c r="B842" s="929">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29">
        <v>15</v>
      </c>
      <c r="B843" s="929">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29">
        <v>16</v>
      </c>
      <c r="B844" s="929">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29">
        <v>17</v>
      </c>
      <c r="B845" s="929">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29">
        <v>18</v>
      </c>
      <c r="B846" s="929">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29">
        <v>19</v>
      </c>
      <c r="B847" s="929">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29">
        <v>20</v>
      </c>
      <c r="B848" s="929">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29">
        <v>21</v>
      </c>
      <c r="B849" s="929">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29">
        <v>22</v>
      </c>
      <c r="B850" s="929">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29">
        <v>23</v>
      </c>
      <c r="B851" s="929">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29">
        <v>24</v>
      </c>
      <c r="B852" s="929">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29">
        <v>25</v>
      </c>
      <c r="B853" s="929">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29">
        <v>26</v>
      </c>
      <c r="B854" s="929">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29">
        <v>27</v>
      </c>
      <c r="B855" s="929">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29">
        <v>28</v>
      </c>
      <c r="B856" s="929">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29">
        <v>29</v>
      </c>
      <c r="B857" s="929">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29">
        <v>30</v>
      </c>
      <c r="B858" s="929">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7" t="s">
        <v>30</v>
      </c>
      <c r="D861" s="297"/>
      <c r="E861" s="297"/>
      <c r="F861" s="297"/>
      <c r="G861" s="297"/>
      <c r="H861" s="297"/>
      <c r="I861" s="297"/>
      <c r="J861" s="844" t="s">
        <v>462</v>
      </c>
      <c r="K861" s="844"/>
      <c r="L861" s="844"/>
      <c r="M861" s="844"/>
      <c r="N861" s="844"/>
      <c r="O861" s="844"/>
      <c r="P861" s="297" t="s">
        <v>397</v>
      </c>
      <c r="Q861" s="297"/>
      <c r="R861" s="297"/>
      <c r="S861" s="297"/>
      <c r="T861" s="297"/>
      <c r="U861" s="297"/>
      <c r="V861" s="297"/>
      <c r="W861" s="297"/>
      <c r="X861" s="297"/>
      <c r="Y861" s="297" t="s">
        <v>458</v>
      </c>
      <c r="Z861" s="297"/>
      <c r="AA861" s="297"/>
      <c r="AB861" s="297"/>
      <c r="AC861" s="844" t="s">
        <v>396</v>
      </c>
      <c r="AD861" s="844"/>
      <c r="AE861" s="844"/>
      <c r="AF861" s="844"/>
      <c r="AG861" s="844"/>
      <c r="AH861" s="297" t="s">
        <v>413</v>
      </c>
      <c r="AI861" s="297"/>
      <c r="AJ861" s="297"/>
      <c r="AK861" s="297"/>
      <c r="AL861" s="297" t="s">
        <v>23</v>
      </c>
      <c r="AM861" s="297"/>
      <c r="AN861" s="297"/>
      <c r="AO861" s="387"/>
      <c r="AP861" s="844" t="s">
        <v>463</v>
      </c>
      <c r="AQ861" s="844"/>
      <c r="AR861" s="844"/>
      <c r="AS861" s="844"/>
      <c r="AT861" s="844"/>
      <c r="AU861" s="844"/>
      <c r="AV861" s="844"/>
      <c r="AW861" s="844"/>
      <c r="AX861" s="844"/>
    </row>
    <row r="862" spans="1:50" ht="24" customHeight="1" x14ac:dyDescent="0.15">
      <c r="A862" s="929">
        <v>1</v>
      </c>
      <c r="B862" s="929">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29">
        <v>2</v>
      </c>
      <c r="B863" s="929">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29">
        <v>3</v>
      </c>
      <c r="B864" s="929">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29">
        <v>4</v>
      </c>
      <c r="B865" s="929">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29">
        <v>5</v>
      </c>
      <c r="B866" s="929">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29">
        <v>6</v>
      </c>
      <c r="B867" s="929">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29">
        <v>7</v>
      </c>
      <c r="B868" s="929">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29">
        <v>8</v>
      </c>
      <c r="B869" s="929">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29">
        <v>9</v>
      </c>
      <c r="B870" s="929">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29">
        <v>10</v>
      </c>
      <c r="B871" s="929">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29">
        <v>11</v>
      </c>
      <c r="B872" s="929">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29">
        <v>12</v>
      </c>
      <c r="B873" s="929">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29">
        <v>13</v>
      </c>
      <c r="B874" s="929">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29">
        <v>14</v>
      </c>
      <c r="B875" s="929">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29">
        <v>15</v>
      </c>
      <c r="B876" s="929">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29">
        <v>16</v>
      </c>
      <c r="B877" s="929">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29">
        <v>17</v>
      </c>
      <c r="B878" s="929">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29">
        <v>18</v>
      </c>
      <c r="B879" s="929">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29">
        <v>19</v>
      </c>
      <c r="B880" s="929">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29">
        <v>20</v>
      </c>
      <c r="B881" s="929">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29">
        <v>21</v>
      </c>
      <c r="B882" s="929">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29">
        <v>22</v>
      </c>
      <c r="B883" s="929">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29">
        <v>23</v>
      </c>
      <c r="B884" s="929">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29">
        <v>24</v>
      </c>
      <c r="B885" s="929">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29">
        <v>25</v>
      </c>
      <c r="B886" s="929">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29">
        <v>26</v>
      </c>
      <c r="B887" s="929">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29">
        <v>27</v>
      </c>
      <c r="B888" s="929">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29">
        <v>28</v>
      </c>
      <c r="B889" s="929">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29">
        <v>29</v>
      </c>
      <c r="B890" s="929">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29">
        <v>30</v>
      </c>
      <c r="B891" s="929">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7" t="s">
        <v>30</v>
      </c>
      <c r="D894" s="297"/>
      <c r="E894" s="297"/>
      <c r="F894" s="297"/>
      <c r="G894" s="297"/>
      <c r="H894" s="297"/>
      <c r="I894" s="297"/>
      <c r="J894" s="844" t="s">
        <v>462</v>
      </c>
      <c r="K894" s="844"/>
      <c r="L894" s="844"/>
      <c r="M894" s="844"/>
      <c r="N894" s="844"/>
      <c r="O894" s="844"/>
      <c r="P894" s="297" t="s">
        <v>397</v>
      </c>
      <c r="Q894" s="297"/>
      <c r="R894" s="297"/>
      <c r="S894" s="297"/>
      <c r="T894" s="297"/>
      <c r="U894" s="297"/>
      <c r="V894" s="297"/>
      <c r="W894" s="297"/>
      <c r="X894" s="297"/>
      <c r="Y894" s="297" t="s">
        <v>458</v>
      </c>
      <c r="Z894" s="297"/>
      <c r="AA894" s="297"/>
      <c r="AB894" s="297"/>
      <c r="AC894" s="844" t="s">
        <v>396</v>
      </c>
      <c r="AD894" s="844"/>
      <c r="AE894" s="844"/>
      <c r="AF894" s="844"/>
      <c r="AG894" s="844"/>
      <c r="AH894" s="297" t="s">
        <v>413</v>
      </c>
      <c r="AI894" s="297"/>
      <c r="AJ894" s="297"/>
      <c r="AK894" s="297"/>
      <c r="AL894" s="297" t="s">
        <v>23</v>
      </c>
      <c r="AM894" s="297"/>
      <c r="AN894" s="297"/>
      <c r="AO894" s="387"/>
      <c r="AP894" s="844" t="s">
        <v>463</v>
      </c>
      <c r="AQ894" s="844"/>
      <c r="AR894" s="844"/>
      <c r="AS894" s="844"/>
      <c r="AT894" s="844"/>
      <c r="AU894" s="844"/>
      <c r="AV894" s="844"/>
      <c r="AW894" s="844"/>
      <c r="AX894" s="844"/>
    </row>
    <row r="895" spans="1:50" ht="24" customHeight="1" x14ac:dyDescent="0.15">
      <c r="A895" s="929">
        <v>1</v>
      </c>
      <c r="B895" s="929">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29">
        <v>2</v>
      </c>
      <c r="B896" s="929">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29">
        <v>3</v>
      </c>
      <c r="B897" s="929">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29">
        <v>4</v>
      </c>
      <c r="B898" s="929">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29">
        <v>5</v>
      </c>
      <c r="B899" s="929">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29">
        <v>6</v>
      </c>
      <c r="B900" s="929">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29">
        <v>7</v>
      </c>
      <c r="B901" s="929">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29">
        <v>8</v>
      </c>
      <c r="B902" s="929">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29">
        <v>9</v>
      </c>
      <c r="B903" s="929">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29">
        <v>10</v>
      </c>
      <c r="B904" s="929">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29">
        <v>11</v>
      </c>
      <c r="B905" s="929">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29">
        <v>12</v>
      </c>
      <c r="B906" s="929">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29">
        <v>13</v>
      </c>
      <c r="B907" s="929">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29">
        <v>14</v>
      </c>
      <c r="B908" s="929">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29">
        <v>15</v>
      </c>
      <c r="B909" s="929">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29">
        <v>16</v>
      </c>
      <c r="B910" s="929">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29">
        <v>17</v>
      </c>
      <c r="B911" s="929">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29">
        <v>18</v>
      </c>
      <c r="B912" s="929">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29">
        <v>19</v>
      </c>
      <c r="B913" s="929">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29">
        <v>20</v>
      </c>
      <c r="B914" s="929">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29">
        <v>21</v>
      </c>
      <c r="B915" s="929">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29">
        <v>22</v>
      </c>
      <c r="B916" s="929">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29">
        <v>23</v>
      </c>
      <c r="B917" s="929">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29">
        <v>24</v>
      </c>
      <c r="B918" s="929">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29">
        <v>25</v>
      </c>
      <c r="B919" s="929">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29">
        <v>26</v>
      </c>
      <c r="B920" s="929">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29">
        <v>27</v>
      </c>
      <c r="B921" s="929">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29">
        <v>28</v>
      </c>
      <c r="B922" s="929">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29">
        <v>29</v>
      </c>
      <c r="B923" s="929">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29">
        <v>30</v>
      </c>
      <c r="B924" s="929">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7" t="s">
        <v>30</v>
      </c>
      <c r="D927" s="297"/>
      <c r="E927" s="297"/>
      <c r="F927" s="297"/>
      <c r="G927" s="297"/>
      <c r="H927" s="297"/>
      <c r="I927" s="297"/>
      <c r="J927" s="844" t="s">
        <v>462</v>
      </c>
      <c r="K927" s="844"/>
      <c r="L927" s="844"/>
      <c r="M927" s="844"/>
      <c r="N927" s="844"/>
      <c r="O927" s="844"/>
      <c r="P927" s="297" t="s">
        <v>397</v>
      </c>
      <c r="Q927" s="297"/>
      <c r="R927" s="297"/>
      <c r="S927" s="297"/>
      <c r="T927" s="297"/>
      <c r="U927" s="297"/>
      <c r="V927" s="297"/>
      <c r="W927" s="297"/>
      <c r="X927" s="297"/>
      <c r="Y927" s="297" t="s">
        <v>458</v>
      </c>
      <c r="Z927" s="297"/>
      <c r="AA927" s="297"/>
      <c r="AB927" s="297"/>
      <c r="AC927" s="844" t="s">
        <v>396</v>
      </c>
      <c r="AD927" s="844"/>
      <c r="AE927" s="844"/>
      <c r="AF927" s="844"/>
      <c r="AG927" s="844"/>
      <c r="AH927" s="297" t="s">
        <v>413</v>
      </c>
      <c r="AI927" s="297"/>
      <c r="AJ927" s="297"/>
      <c r="AK927" s="297"/>
      <c r="AL927" s="297" t="s">
        <v>23</v>
      </c>
      <c r="AM927" s="297"/>
      <c r="AN927" s="297"/>
      <c r="AO927" s="387"/>
      <c r="AP927" s="844" t="s">
        <v>463</v>
      </c>
      <c r="AQ927" s="844"/>
      <c r="AR927" s="844"/>
      <c r="AS927" s="844"/>
      <c r="AT927" s="844"/>
      <c r="AU927" s="844"/>
      <c r="AV927" s="844"/>
      <c r="AW927" s="844"/>
      <c r="AX927" s="844"/>
    </row>
    <row r="928" spans="1:50" ht="24" customHeight="1" x14ac:dyDescent="0.15">
      <c r="A928" s="929">
        <v>1</v>
      </c>
      <c r="B928" s="929">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29">
        <v>2</v>
      </c>
      <c r="B929" s="929">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29">
        <v>3</v>
      </c>
      <c r="B930" s="929">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29">
        <v>4</v>
      </c>
      <c r="B931" s="929">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29">
        <v>5</v>
      </c>
      <c r="B932" s="929">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29">
        <v>6</v>
      </c>
      <c r="B933" s="929">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29">
        <v>7</v>
      </c>
      <c r="B934" s="929">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29">
        <v>8</v>
      </c>
      <c r="B935" s="929">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29">
        <v>9</v>
      </c>
      <c r="B936" s="929">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29">
        <v>10</v>
      </c>
      <c r="B937" s="929">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29">
        <v>11</v>
      </c>
      <c r="B938" s="929">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29">
        <v>12</v>
      </c>
      <c r="B939" s="929">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29">
        <v>13</v>
      </c>
      <c r="B940" s="929">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29">
        <v>14</v>
      </c>
      <c r="B941" s="929">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29">
        <v>15</v>
      </c>
      <c r="B942" s="929">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29">
        <v>16</v>
      </c>
      <c r="B943" s="929">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29">
        <v>17</v>
      </c>
      <c r="B944" s="929">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29">
        <v>18</v>
      </c>
      <c r="B945" s="929">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29">
        <v>19</v>
      </c>
      <c r="B946" s="929">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29">
        <v>20</v>
      </c>
      <c r="B947" s="929">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29">
        <v>21</v>
      </c>
      <c r="B948" s="929">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29">
        <v>22</v>
      </c>
      <c r="B949" s="929">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29">
        <v>23</v>
      </c>
      <c r="B950" s="929">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29">
        <v>24</v>
      </c>
      <c r="B951" s="929">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29">
        <v>25</v>
      </c>
      <c r="B952" s="929">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29">
        <v>26</v>
      </c>
      <c r="B953" s="929">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29">
        <v>27</v>
      </c>
      <c r="B954" s="929">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29">
        <v>28</v>
      </c>
      <c r="B955" s="929">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29">
        <v>29</v>
      </c>
      <c r="B956" s="929">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29">
        <v>30</v>
      </c>
      <c r="B957" s="929">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7" t="s">
        <v>30</v>
      </c>
      <c r="D960" s="297"/>
      <c r="E960" s="297"/>
      <c r="F960" s="297"/>
      <c r="G960" s="297"/>
      <c r="H960" s="297"/>
      <c r="I960" s="297"/>
      <c r="J960" s="844" t="s">
        <v>462</v>
      </c>
      <c r="K960" s="844"/>
      <c r="L960" s="844"/>
      <c r="M960" s="844"/>
      <c r="N960" s="844"/>
      <c r="O960" s="844"/>
      <c r="P960" s="297" t="s">
        <v>397</v>
      </c>
      <c r="Q960" s="297"/>
      <c r="R960" s="297"/>
      <c r="S960" s="297"/>
      <c r="T960" s="297"/>
      <c r="U960" s="297"/>
      <c r="V960" s="297"/>
      <c r="W960" s="297"/>
      <c r="X960" s="297"/>
      <c r="Y960" s="297" t="s">
        <v>458</v>
      </c>
      <c r="Z960" s="297"/>
      <c r="AA960" s="297"/>
      <c r="AB960" s="297"/>
      <c r="AC960" s="844" t="s">
        <v>396</v>
      </c>
      <c r="AD960" s="844"/>
      <c r="AE960" s="844"/>
      <c r="AF960" s="844"/>
      <c r="AG960" s="844"/>
      <c r="AH960" s="297" t="s">
        <v>413</v>
      </c>
      <c r="AI960" s="297"/>
      <c r="AJ960" s="297"/>
      <c r="AK960" s="297"/>
      <c r="AL960" s="297" t="s">
        <v>23</v>
      </c>
      <c r="AM960" s="297"/>
      <c r="AN960" s="297"/>
      <c r="AO960" s="387"/>
      <c r="AP960" s="844" t="s">
        <v>463</v>
      </c>
      <c r="AQ960" s="844"/>
      <c r="AR960" s="844"/>
      <c r="AS960" s="844"/>
      <c r="AT960" s="844"/>
      <c r="AU960" s="844"/>
      <c r="AV960" s="844"/>
      <c r="AW960" s="844"/>
      <c r="AX960" s="844"/>
    </row>
    <row r="961" spans="1:50" ht="24" customHeight="1" x14ac:dyDescent="0.15">
      <c r="A961" s="929">
        <v>1</v>
      </c>
      <c r="B961" s="929">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29">
        <v>2</v>
      </c>
      <c r="B962" s="929">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29">
        <v>3</v>
      </c>
      <c r="B963" s="929">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29">
        <v>4</v>
      </c>
      <c r="B964" s="929">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29">
        <v>5</v>
      </c>
      <c r="B965" s="929">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29">
        <v>6</v>
      </c>
      <c r="B966" s="929">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29">
        <v>7</v>
      </c>
      <c r="B967" s="929">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29">
        <v>8</v>
      </c>
      <c r="B968" s="929">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29">
        <v>9</v>
      </c>
      <c r="B969" s="929">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29">
        <v>10</v>
      </c>
      <c r="B970" s="929">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29">
        <v>11</v>
      </c>
      <c r="B971" s="929">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29">
        <v>12</v>
      </c>
      <c r="B972" s="929">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29">
        <v>13</v>
      </c>
      <c r="B973" s="929">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29">
        <v>14</v>
      </c>
      <c r="B974" s="929">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29">
        <v>15</v>
      </c>
      <c r="B975" s="929">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29">
        <v>16</v>
      </c>
      <c r="B976" s="929">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29">
        <v>17</v>
      </c>
      <c r="B977" s="929">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29">
        <v>18</v>
      </c>
      <c r="B978" s="929">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29">
        <v>19</v>
      </c>
      <c r="B979" s="929">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29">
        <v>20</v>
      </c>
      <c r="B980" s="929">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29">
        <v>21</v>
      </c>
      <c r="B981" s="929">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29">
        <v>22</v>
      </c>
      <c r="B982" s="929">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29">
        <v>23</v>
      </c>
      <c r="B983" s="929">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29">
        <v>24</v>
      </c>
      <c r="B984" s="929">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29">
        <v>25</v>
      </c>
      <c r="B985" s="929">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29">
        <v>26</v>
      </c>
      <c r="B986" s="929">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29">
        <v>27</v>
      </c>
      <c r="B987" s="929">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29">
        <v>28</v>
      </c>
      <c r="B988" s="929">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29">
        <v>29</v>
      </c>
      <c r="B989" s="929">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29">
        <v>30</v>
      </c>
      <c r="B990" s="929">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7" t="s">
        <v>30</v>
      </c>
      <c r="D993" s="297"/>
      <c r="E993" s="297"/>
      <c r="F993" s="297"/>
      <c r="G993" s="297"/>
      <c r="H993" s="297"/>
      <c r="I993" s="297"/>
      <c r="J993" s="844" t="s">
        <v>462</v>
      </c>
      <c r="K993" s="844"/>
      <c r="L993" s="844"/>
      <c r="M993" s="844"/>
      <c r="N993" s="844"/>
      <c r="O993" s="844"/>
      <c r="P993" s="297" t="s">
        <v>397</v>
      </c>
      <c r="Q993" s="297"/>
      <c r="R993" s="297"/>
      <c r="S993" s="297"/>
      <c r="T993" s="297"/>
      <c r="U993" s="297"/>
      <c r="V993" s="297"/>
      <c r="W993" s="297"/>
      <c r="X993" s="297"/>
      <c r="Y993" s="297" t="s">
        <v>458</v>
      </c>
      <c r="Z993" s="297"/>
      <c r="AA993" s="297"/>
      <c r="AB993" s="297"/>
      <c r="AC993" s="844" t="s">
        <v>396</v>
      </c>
      <c r="AD993" s="844"/>
      <c r="AE993" s="844"/>
      <c r="AF993" s="844"/>
      <c r="AG993" s="844"/>
      <c r="AH993" s="297" t="s">
        <v>413</v>
      </c>
      <c r="AI993" s="297"/>
      <c r="AJ993" s="297"/>
      <c r="AK993" s="297"/>
      <c r="AL993" s="297" t="s">
        <v>23</v>
      </c>
      <c r="AM993" s="297"/>
      <c r="AN993" s="297"/>
      <c r="AO993" s="387"/>
      <c r="AP993" s="844" t="s">
        <v>463</v>
      </c>
      <c r="AQ993" s="844"/>
      <c r="AR993" s="844"/>
      <c r="AS993" s="844"/>
      <c r="AT993" s="844"/>
      <c r="AU993" s="844"/>
      <c r="AV993" s="844"/>
      <c r="AW993" s="844"/>
      <c r="AX993" s="844"/>
    </row>
    <row r="994" spans="1:50" ht="24" customHeight="1" x14ac:dyDescent="0.15">
      <c r="A994" s="929">
        <v>1</v>
      </c>
      <c r="B994" s="929">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29">
        <v>2</v>
      </c>
      <c r="B995" s="929">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29">
        <v>3</v>
      </c>
      <c r="B996" s="929">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29">
        <v>4</v>
      </c>
      <c r="B997" s="929">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29">
        <v>5</v>
      </c>
      <c r="B998" s="929">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29">
        <v>6</v>
      </c>
      <c r="B999" s="929">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29">
        <v>7</v>
      </c>
      <c r="B1000" s="929">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29">
        <v>8</v>
      </c>
      <c r="B1001" s="929">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29">
        <v>9</v>
      </c>
      <c r="B1002" s="929">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29">
        <v>10</v>
      </c>
      <c r="B1003" s="929">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29">
        <v>11</v>
      </c>
      <c r="B1004" s="929">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29">
        <v>12</v>
      </c>
      <c r="B1005" s="929">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29">
        <v>13</v>
      </c>
      <c r="B1006" s="929">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29">
        <v>14</v>
      </c>
      <c r="B1007" s="929">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29">
        <v>15</v>
      </c>
      <c r="B1008" s="929">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29">
        <v>16</v>
      </c>
      <c r="B1009" s="929">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29">
        <v>17</v>
      </c>
      <c r="B1010" s="929">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29">
        <v>18</v>
      </c>
      <c r="B1011" s="929">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29">
        <v>19</v>
      </c>
      <c r="B1012" s="929">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29">
        <v>20</v>
      </c>
      <c r="B1013" s="929">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29">
        <v>21</v>
      </c>
      <c r="B1014" s="929">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29">
        <v>22</v>
      </c>
      <c r="B1015" s="929">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29">
        <v>23</v>
      </c>
      <c r="B1016" s="929">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29">
        <v>24</v>
      </c>
      <c r="B1017" s="929">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29">
        <v>25</v>
      </c>
      <c r="B1018" s="929">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29">
        <v>26</v>
      </c>
      <c r="B1019" s="929">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29">
        <v>27</v>
      </c>
      <c r="B1020" s="929">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29">
        <v>28</v>
      </c>
      <c r="B1021" s="929">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29">
        <v>29</v>
      </c>
      <c r="B1022" s="929">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29">
        <v>30</v>
      </c>
      <c r="B1023" s="929">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7" t="s">
        <v>30</v>
      </c>
      <c r="D1026" s="297"/>
      <c r="E1026" s="297"/>
      <c r="F1026" s="297"/>
      <c r="G1026" s="297"/>
      <c r="H1026" s="297"/>
      <c r="I1026" s="297"/>
      <c r="J1026" s="844" t="s">
        <v>462</v>
      </c>
      <c r="K1026" s="844"/>
      <c r="L1026" s="844"/>
      <c r="M1026" s="844"/>
      <c r="N1026" s="844"/>
      <c r="O1026" s="844"/>
      <c r="P1026" s="297" t="s">
        <v>397</v>
      </c>
      <c r="Q1026" s="297"/>
      <c r="R1026" s="297"/>
      <c r="S1026" s="297"/>
      <c r="T1026" s="297"/>
      <c r="U1026" s="297"/>
      <c r="V1026" s="297"/>
      <c r="W1026" s="297"/>
      <c r="X1026" s="297"/>
      <c r="Y1026" s="297" t="s">
        <v>458</v>
      </c>
      <c r="Z1026" s="297"/>
      <c r="AA1026" s="297"/>
      <c r="AB1026" s="297"/>
      <c r="AC1026" s="844" t="s">
        <v>396</v>
      </c>
      <c r="AD1026" s="844"/>
      <c r="AE1026" s="844"/>
      <c r="AF1026" s="844"/>
      <c r="AG1026" s="844"/>
      <c r="AH1026" s="297" t="s">
        <v>413</v>
      </c>
      <c r="AI1026" s="297"/>
      <c r="AJ1026" s="297"/>
      <c r="AK1026" s="297"/>
      <c r="AL1026" s="297" t="s">
        <v>23</v>
      </c>
      <c r="AM1026" s="297"/>
      <c r="AN1026" s="297"/>
      <c r="AO1026" s="387"/>
      <c r="AP1026" s="844" t="s">
        <v>463</v>
      </c>
      <c r="AQ1026" s="844"/>
      <c r="AR1026" s="844"/>
      <c r="AS1026" s="844"/>
      <c r="AT1026" s="844"/>
      <c r="AU1026" s="844"/>
      <c r="AV1026" s="844"/>
      <c r="AW1026" s="844"/>
      <c r="AX1026" s="844"/>
    </row>
    <row r="1027" spans="1:50" ht="24" customHeight="1" x14ac:dyDescent="0.15">
      <c r="A1027" s="929">
        <v>1</v>
      </c>
      <c r="B1027" s="929">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29">
        <v>2</v>
      </c>
      <c r="B1028" s="929">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29">
        <v>3</v>
      </c>
      <c r="B1029" s="929">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29">
        <v>4</v>
      </c>
      <c r="B1030" s="929">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29">
        <v>5</v>
      </c>
      <c r="B1031" s="929">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29">
        <v>6</v>
      </c>
      <c r="B1032" s="929">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29">
        <v>7</v>
      </c>
      <c r="B1033" s="929">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29">
        <v>8</v>
      </c>
      <c r="B1034" s="929">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29">
        <v>9</v>
      </c>
      <c r="B1035" s="929">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29">
        <v>10</v>
      </c>
      <c r="B1036" s="929">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29">
        <v>11</v>
      </c>
      <c r="B1037" s="929">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29">
        <v>12</v>
      </c>
      <c r="B1038" s="929">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29">
        <v>13</v>
      </c>
      <c r="B1039" s="929">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29">
        <v>14</v>
      </c>
      <c r="B1040" s="929">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29">
        <v>15</v>
      </c>
      <c r="B1041" s="929">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29">
        <v>16</v>
      </c>
      <c r="B1042" s="929">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29">
        <v>17</v>
      </c>
      <c r="B1043" s="929">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29">
        <v>18</v>
      </c>
      <c r="B1044" s="929">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29">
        <v>19</v>
      </c>
      <c r="B1045" s="929">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29">
        <v>20</v>
      </c>
      <c r="B1046" s="929">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29">
        <v>21</v>
      </c>
      <c r="B1047" s="929">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29">
        <v>22</v>
      </c>
      <c r="B1048" s="929">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29">
        <v>23</v>
      </c>
      <c r="B1049" s="929">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29">
        <v>24</v>
      </c>
      <c r="B1050" s="929">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29">
        <v>25</v>
      </c>
      <c r="B1051" s="929">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29">
        <v>26</v>
      </c>
      <c r="B1052" s="929">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29">
        <v>27</v>
      </c>
      <c r="B1053" s="929">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29">
        <v>28</v>
      </c>
      <c r="B1054" s="929">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29">
        <v>29</v>
      </c>
      <c r="B1055" s="929">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29">
        <v>30</v>
      </c>
      <c r="B1056" s="929">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7" t="s">
        <v>30</v>
      </c>
      <c r="D1059" s="297"/>
      <c r="E1059" s="297"/>
      <c r="F1059" s="297"/>
      <c r="G1059" s="297"/>
      <c r="H1059" s="297"/>
      <c r="I1059" s="297"/>
      <c r="J1059" s="844" t="s">
        <v>462</v>
      </c>
      <c r="K1059" s="844"/>
      <c r="L1059" s="844"/>
      <c r="M1059" s="844"/>
      <c r="N1059" s="844"/>
      <c r="O1059" s="844"/>
      <c r="P1059" s="297" t="s">
        <v>397</v>
      </c>
      <c r="Q1059" s="297"/>
      <c r="R1059" s="297"/>
      <c r="S1059" s="297"/>
      <c r="T1059" s="297"/>
      <c r="U1059" s="297"/>
      <c r="V1059" s="297"/>
      <c r="W1059" s="297"/>
      <c r="X1059" s="297"/>
      <c r="Y1059" s="297" t="s">
        <v>458</v>
      </c>
      <c r="Z1059" s="297"/>
      <c r="AA1059" s="297"/>
      <c r="AB1059" s="297"/>
      <c r="AC1059" s="844" t="s">
        <v>396</v>
      </c>
      <c r="AD1059" s="844"/>
      <c r="AE1059" s="844"/>
      <c r="AF1059" s="844"/>
      <c r="AG1059" s="844"/>
      <c r="AH1059" s="297" t="s">
        <v>413</v>
      </c>
      <c r="AI1059" s="297"/>
      <c r="AJ1059" s="297"/>
      <c r="AK1059" s="297"/>
      <c r="AL1059" s="297" t="s">
        <v>23</v>
      </c>
      <c r="AM1059" s="297"/>
      <c r="AN1059" s="297"/>
      <c r="AO1059" s="387"/>
      <c r="AP1059" s="844" t="s">
        <v>463</v>
      </c>
      <c r="AQ1059" s="844"/>
      <c r="AR1059" s="844"/>
      <c r="AS1059" s="844"/>
      <c r="AT1059" s="844"/>
      <c r="AU1059" s="844"/>
      <c r="AV1059" s="844"/>
      <c r="AW1059" s="844"/>
      <c r="AX1059" s="844"/>
    </row>
    <row r="1060" spans="1:50" ht="24" customHeight="1" x14ac:dyDescent="0.15">
      <c r="A1060" s="929">
        <v>1</v>
      </c>
      <c r="B1060" s="929">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29">
        <v>2</v>
      </c>
      <c r="B1061" s="929">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29">
        <v>3</v>
      </c>
      <c r="B1062" s="929">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29">
        <v>4</v>
      </c>
      <c r="B1063" s="929">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29">
        <v>5</v>
      </c>
      <c r="B1064" s="929">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29">
        <v>6</v>
      </c>
      <c r="B1065" s="929">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29">
        <v>7</v>
      </c>
      <c r="B1066" s="929">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29">
        <v>8</v>
      </c>
      <c r="B1067" s="929">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29">
        <v>9</v>
      </c>
      <c r="B1068" s="929">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29">
        <v>10</v>
      </c>
      <c r="B1069" s="929">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29">
        <v>11</v>
      </c>
      <c r="B1070" s="929">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29">
        <v>12</v>
      </c>
      <c r="B1071" s="929">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29">
        <v>13</v>
      </c>
      <c r="B1072" s="929">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29">
        <v>14</v>
      </c>
      <c r="B1073" s="929">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29">
        <v>15</v>
      </c>
      <c r="B1074" s="929">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29">
        <v>16</v>
      </c>
      <c r="B1075" s="929">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29">
        <v>17</v>
      </c>
      <c r="B1076" s="929">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29">
        <v>18</v>
      </c>
      <c r="B1077" s="929">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29">
        <v>19</v>
      </c>
      <c r="B1078" s="929">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29">
        <v>20</v>
      </c>
      <c r="B1079" s="929">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29">
        <v>21</v>
      </c>
      <c r="B1080" s="929">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29">
        <v>22</v>
      </c>
      <c r="B1081" s="929">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29">
        <v>23</v>
      </c>
      <c r="B1082" s="929">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29">
        <v>24</v>
      </c>
      <c r="B1083" s="929">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29">
        <v>25</v>
      </c>
      <c r="B1084" s="929">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29">
        <v>26</v>
      </c>
      <c r="B1085" s="929">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29">
        <v>27</v>
      </c>
      <c r="B1086" s="929">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29">
        <v>28</v>
      </c>
      <c r="B1087" s="929">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29">
        <v>29</v>
      </c>
      <c r="B1088" s="929">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29">
        <v>30</v>
      </c>
      <c r="B1089" s="929">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7" t="s">
        <v>30</v>
      </c>
      <c r="D1092" s="297"/>
      <c r="E1092" s="297"/>
      <c r="F1092" s="297"/>
      <c r="G1092" s="297"/>
      <c r="H1092" s="297"/>
      <c r="I1092" s="297"/>
      <c r="J1092" s="844" t="s">
        <v>462</v>
      </c>
      <c r="K1092" s="844"/>
      <c r="L1092" s="844"/>
      <c r="M1092" s="844"/>
      <c r="N1092" s="844"/>
      <c r="O1092" s="844"/>
      <c r="P1092" s="297" t="s">
        <v>397</v>
      </c>
      <c r="Q1092" s="297"/>
      <c r="R1092" s="297"/>
      <c r="S1092" s="297"/>
      <c r="T1092" s="297"/>
      <c r="U1092" s="297"/>
      <c r="V1092" s="297"/>
      <c r="W1092" s="297"/>
      <c r="X1092" s="297"/>
      <c r="Y1092" s="297" t="s">
        <v>458</v>
      </c>
      <c r="Z1092" s="297"/>
      <c r="AA1092" s="297"/>
      <c r="AB1092" s="297"/>
      <c r="AC1092" s="844" t="s">
        <v>396</v>
      </c>
      <c r="AD1092" s="844"/>
      <c r="AE1092" s="844"/>
      <c r="AF1092" s="844"/>
      <c r="AG1092" s="844"/>
      <c r="AH1092" s="297" t="s">
        <v>413</v>
      </c>
      <c r="AI1092" s="297"/>
      <c r="AJ1092" s="297"/>
      <c r="AK1092" s="297"/>
      <c r="AL1092" s="297" t="s">
        <v>23</v>
      </c>
      <c r="AM1092" s="297"/>
      <c r="AN1092" s="297"/>
      <c r="AO1092" s="387"/>
      <c r="AP1092" s="844" t="s">
        <v>463</v>
      </c>
      <c r="AQ1092" s="844"/>
      <c r="AR1092" s="844"/>
      <c r="AS1092" s="844"/>
      <c r="AT1092" s="844"/>
      <c r="AU1092" s="844"/>
      <c r="AV1092" s="844"/>
      <c r="AW1092" s="844"/>
      <c r="AX1092" s="844"/>
    </row>
    <row r="1093" spans="1:50" ht="24" customHeight="1" x14ac:dyDescent="0.15">
      <c r="A1093" s="929">
        <v>1</v>
      </c>
      <c r="B1093" s="929">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29">
        <v>2</v>
      </c>
      <c r="B1094" s="929">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29">
        <v>3</v>
      </c>
      <c r="B1095" s="929">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29">
        <v>4</v>
      </c>
      <c r="B1096" s="929">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29">
        <v>5</v>
      </c>
      <c r="B1097" s="929">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29">
        <v>6</v>
      </c>
      <c r="B1098" s="929">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29">
        <v>7</v>
      </c>
      <c r="B1099" s="929">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29">
        <v>8</v>
      </c>
      <c r="B1100" s="929">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29">
        <v>9</v>
      </c>
      <c r="B1101" s="929">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29">
        <v>10</v>
      </c>
      <c r="B1102" s="929">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29">
        <v>11</v>
      </c>
      <c r="B1103" s="929">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29">
        <v>12</v>
      </c>
      <c r="B1104" s="929">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29">
        <v>13</v>
      </c>
      <c r="B1105" s="929">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29">
        <v>14</v>
      </c>
      <c r="B1106" s="929">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29">
        <v>15</v>
      </c>
      <c r="B1107" s="929">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29">
        <v>16</v>
      </c>
      <c r="B1108" s="929">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29">
        <v>17</v>
      </c>
      <c r="B1109" s="929">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29">
        <v>18</v>
      </c>
      <c r="B1110" s="929">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29">
        <v>19</v>
      </c>
      <c r="B1111" s="929">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29">
        <v>20</v>
      </c>
      <c r="B1112" s="929">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29">
        <v>21</v>
      </c>
      <c r="B1113" s="929">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29">
        <v>22</v>
      </c>
      <c r="B1114" s="929">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29">
        <v>23</v>
      </c>
      <c r="B1115" s="929">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29">
        <v>24</v>
      </c>
      <c r="B1116" s="929">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29">
        <v>25</v>
      </c>
      <c r="B1117" s="929">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29">
        <v>26</v>
      </c>
      <c r="B1118" s="929">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29">
        <v>27</v>
      </c>
      <c r="B1119" s="929">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29">
        <v>28</v>
      </c>
      <c r="B1120" s="929">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29">
        <v>29</v>
      </c>
      <c r="B1121" s="929">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29">
        <v>30</v>
      </c>
      <c r="B1122" s="929">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7" t="s">
        <v>30</v>
      </c>
      <c r="D1125" s="297"/>
      <c r="E1125" s="297"/>
      <c r="F1125" s="297"/>
      <c r="G1125" s="297"/>
      <c r="H1125" s="297"/>
      <c r="I1125" s="297"/>
      <c r="J1125" s="844" t="s">
        <v>462</v>
      </c>
      <c r="K1125" s="844"/>
      <c r="L1125" s="844"/>
      <c r="M1125" s="844"/>
      <c r="N1125" s="844"/>
      <c r="O1125" s="844"/>
      <c r="P1125" s="297" t="s">
        <v>397</v>
      </c>
      <c r="Q1125" s="297"/>
      <c r="R1125" s="297"/>
      <c r="S1125" s="297"/>
      <c r="T1125" s="297"/>
      <c r="U1125" s="297"/>
      <c r="V1125" s="297"/>
      <c r="W1125" s="297"/>
      <c r="X1125" s="297"/>
      <c r="Y1125" s="297" t="s">
        <v>458</v>
      </c>
      <c r="Z1125" s="297"/>
      <c r="AA1125" s="297"/>
      <c r="AB1125" s="297"/>
      <c r="AC1125" s="844" t="s">
        <v>396</v>
      </c>
      <c r="AD1125" s="844"/>
      <c r="AE1125" s="844"/>
      <c r="AF1125" s="844"/>
      <c r="AG1125" s="844"/>
      <c r="AH1125" s="297" t="s">
        <v>413</v>
      </c>
      <c r="AI1125" s="297"/>
      <c r="AJ1125" s="297"/>
      <c r="AK1125" s="297"/>
      <c r="AL1125" s="297" t="s">
        <v>23</v>
      </c>
      <c r="AM1125" s="297"/>
      <c r="AN1125" s="297"/>
      <c r="AO1125" s="387"/>
      <c r="AP1125" s="844" t="s">
        <v>463</v>
      </c>
      <c r="AQ1125" s="844"/>
      <c r="AR1125" s="844"/>
      <c r="AS1125" s="844"/>
      <c r="AT1125" s="844"/>
      <c r="AU1125" s="844"/>
      <c r="AV1125" s="844"/>
      <c r="AW1125" s="844"/>
      <c r="AX1125" s="844"/>
    </row>
    <row r="1126" spans="1:50" ht="24" customHeight="1" x14ac:dyDescent="0.15">
      <c r="A1126" s="929">
        <v>1</v>
      </c>
      <c r="B1126" s="929">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29">
        <v>2</v>
      </c>
      <c r="B1127" s="929">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29">
        <v>3</v>
      </c>
      <c r="B1128" s="929">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29">
        <v>4</v>
      </c>
      <c r="B1129" s="929">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29">
        <v>5</v>
      </c>
      <c r="B1130" s="929">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29">
        <v>6</v>
      </c>
      <c r="B1131" s="929">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29">
        <v>7</v>
      </c>
      <c r="B1132" s="929">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29">
        <v>8</v>
      </c>
      <c r="B1133" s="929">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29">
        <v>9</v>
      </c>
      <c r="B1134" s="929">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29">
        <v>10</v>
      </c>
      <c r="B1135" s="929">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29">
        <v>11</v>
      </c>
      <c r="B1136" s="929">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29">
        <v>12</v>
      </c>
      <c r="B1137" s="929">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29">
        <v>13</v>
      </c>
      <c r="B1138" s="929">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29">
        <v>14</v>
      </c>
      <c r="B1139" s="929">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29">
        <v>15</v>
      </c>
      <c r="B1140" s="929">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29">
        <v>16</v>
      </c>
      <c r="B1141" s="929">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29">
        <v>17</v>
      </c>
      <c r="B1142" s="929">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29">
        <v>18</v>
      </c>
      <c r="B1143" s="929">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29">
        <v>19</v>
      </c>
      <c r="B1144" s="929">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29">
        <v>20</v>
      </c>
      <c r="B1145" s="929">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29">
        <v>21</v>
      </c>
      <c r="B1146" s="929">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29">
        <v>22</v>
      </c>
      <c r="B1147" s="929">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29">
        <v>23</v>
      </c>
      <c r="B1148" s="929">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29">
        <v>24</v>
      </c>
      <c r="B1149" s="929">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29">
        <v>25</v>
      </c>
      <c r="B1150" s="929">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29">
        <v>26</v>
      </c>
      <c r="B1151" s="929">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29">
        <v>27</v>
      </c>
      <c r="B1152" s="929">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29">
        <v>28</v>
      </c>
      <c r="B1153" s="929">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29">
        <v>29</v>
      </c>
      <c r="B1154" s="929">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29">
        <v>30</v>
      </c>
      <c r="B1155" s="929">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7" t="s">
        <v>30</v>
      </c>
      <c r="D1158" s="297"/>
      <c r="E1158" s="297"/>
      <c r="F1158" s="297"/>
      <c r="G1158" s="297"/>
      <c r="H1158" s="297"/>
      <c r="I1158" s="297"/>
      <c r="J1158" s="844" t="s">
        <v>462</v>
      </c>
      <c r="K1158" s="844"/>
      <c r="L1158" s="844"/>
      <c r="M1158" s="844"/>
      <c r="N1158" s="844"/>
      <c r="O1158" s="844"/>
      <c r="P1158" s="297" t="s">
        <v>397</v>
      </c>
      <c r="Q1158" s="297"/>
      <c r="R1158" s="297"/>
      <c r="S1158" s="297"/>
      <c r="T1158" s="297"/>
      <c r="U1158" s="297"/>
      <c r="V1158" s="297"/>
      <c r="W1158" s="297"/>
      <c r="X1158" s="297"/>
      <c r="Y1158" s="297" t="s">
        <v>458</v>
      </c>
      <c r="Z1158" s="297"/>
      <c r="AA1158" s="297"/>
      <c r="AB1158" s="297"/>
      <c r="AC1158" s="844" t="s">
        <v>396</v>
      </c>
      <c r="AD1158" s="844"/>
      <c r="AE1158" s="844"/>
      <c r="AF1158" s="844"/>
      <c r="AG1158" s="844"/>
      <c r="AH1158" s="297" t="s">
        <v>413</v>
      </c>
      <c r="AI1158" s="297"/>
      <c r="AJ1158" s="297"/>
      <c r="AK1158" s="297"/>
      <c r="AL1158" s="297" t="s">
        <v>23</v>
      </c>
      <c r="AM1158" s="297"/>
      <c r="AN1158" s="297"/>
      <c r="AO1158" s="387"/>
      <c r="AP1158" s="844" t="s">
        <v>463</v>
      </c>
      <c r="AQ1158" s="844"/>
      <c r="AR1158" s="844"/>
      <c r="AS1158" s="844"/>
      <c r="AT1158" s="844"/>
      <c r="AU1158" s="844"/>
      <c r="AV1158" s="844"/>
      <c r="AW1158" s="844"/>
      <c r="AX1158" s="844"/>
    </row>
    <row r="1159" spans="1:50" ht="24" customHeight="1" x14ac:dyDescent="0.15">
      <c r="A1159" s="929">
        <v>1</v>
      </c>
      <c r="B1159" s="929">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29">
        <v>2</v>
      </c>
      <c r="B1160" s="929">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29">
        <v>3</v>
      </c>
      <c r="B1161" s="929">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29">
        <v>4</v>
      </c>
      <c r="B1162" s="929">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29">
        <v>5</v>
      </c>
      <c r="B1163" s="929">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29">
        <v>6</v>
      </c>
      <c r="B1164" s="929">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29">
        <v>7</v>
      </c>
      <c r="B1165" s="929">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29">
        <v>8</v>
      </c>
      <c r="B1166" s="929">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29">
        <v>9</v>
      </c>
      <c r="B1167" s="929">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29">
        <v>10</v>
      </c>
      <c r="B1168" s="929">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29">
        <v>11</v>
      </c>
      <c r="B1169" s="929">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29">
        <v>12</v>
      </c>
      <c r="B1170" s="929">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29">
        <v>13</v>
      </c>
      <c r="B1171" s="929">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29">
        <v>14</v>
      </c>
      <c r="B1172" s="929">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29">
        <v>15</v>
      </c>
      <c r="B1173" s="929">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29">
        <v>16</v>
      </c>
      <c r="B1174" s="929">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29">
        <v>17</v>
      </c>
      <c r="B1175" s="929">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29">
        <v>18</v>
      </c>
      <c r="B1176" s="929">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29">
        <v>19</v>
      </c>
      <c r="B1177" s="929">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29">
        <v>20</v>
      </c>
      <c r="B1178" s="929">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29">
        <v>21</v>
      </c>
      <c r="B1179" s="929">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29">
        <v>22</v>
      </c>
      <c r="B1180" s="929">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29">
        <v>23</v>
      </c>
      <c r="B1181" s="929">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29">
        <v>24</v>
      </c>
      <c r="B1182" s="929">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29">
        <v>25</v>
      </c>
      <c r="B1183" s="929">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29">
        <v>26</v>
      </c>
      <c r="B1184" s="929">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29">
        <v>27</v>
      </c>
      <c r="B1185" s="929">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29">
        <v>28</v>
      </c>
      <c r="B1186" s="929">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29">
        <v>29</v>
      </c>
      <c r="B1187" s="929">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29">
        <v>30</v>
      </c>
      <c r="B1188" s="929">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7" t="s">
        <v>30</v>
      </c>
      <c r="D1191" s="297"/>
      <c r="E1191" s="297"/>
      <c r="F1191" s="297"/>
      <c r="G1191" s="297"/>
      <c r="H1191" s="297"/>
      <c r="I1191" s="297"/>
      <c r="J1191" s="844" t="s">
        <v>462</v>
      </c>
      <c r="K1191" s="844"/>
      <c r="L1191" s="844"/>
      <c r="M1191" s="844"/>
      <c r="N1191" s="844"/>
      <c r="O1191" s="844"/>
      <c r="P1191" s="297" t="s">
        <v>397</v>
      </c>
      <c r="Q1191" s="297"/>
      <c r="R1191" s="297"/>
      <c r="S1191" s="297"/>
      <c r="T1191" s="297"/>
      <c r="U1191" s="297"/>
      <c r="V1191" s="297"/>
      <c r="W1191" s="297"/>
      <c r="X1191" s="297"/>
      <c r="Y1191" s="297" t="s">
        <v>458</v>
      </c>
      <c r="Z1191" s="297"/>
      <c r="AA1191" s="297"/>
      <c r="AB1191" s="297"/>
      <c r="AC1191" s="844" t="s">
        <v>396</v>
      </c>
      <c r="AD1191" s="844"/>
      <c r="AE1191" s="844"/>
      <c r="AF1191" s="844"/>
      <c r="AG1191" s="844"/>
      <c r="AH1191" s="297" t="s">
        <v>413</v>
      </c>
      <c r="AI1191" s="297"/>
      <c r="AJ1191" s="297"/>
      <c r="AK1191" s="297"/>
      <c r="AL1191" s="297" t="s">
        <v>23</v>
      </c>
      <c r="AM1191" s="297"/>
      <c r="AN1191" s="297"/>
      <c r="AO1191" s="387"/>
      <c r="AP1191" s="844" t="s">
        <v>463</v>
      </c>
      <c r="AQ1191" s="844"/>
      <c r="AR1191" s="844"/>
      <c r="AS1191" s="844"/>
      <c r="AT1191" s="844"/>
      <c r="AU1191" s="844"/>
      <c r="AV1191" s="844"/>
      <c r="AW1191" s="844"/>
      <c r="AX1191" s="844"/>
    </row>
    <row r="1192" spans="1:50" ht="24" customHeight="1" x14ac:dyDescent="0.15">
      <c r="A1192" s="929">
        <v>1</v>
      </c>
      <c r="B1192" s="929">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29">
        <v>2</v>
      </c>
      <c r="B1193" s="929">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29">
        <v>3</v>
      </c>
      <c r="B1194" s="929">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29">
        <v>4</v>
      </c>
      <c r="B1195" s="929">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29">
        <v>5</v>
      </c>
      <c r="B1196" s="929">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29">
        <v>6</v>
      </c>
      <c r="B1197" s="929">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29">
        <v>7</v>
      </c>
      <c r="B1198" s="929">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29">
        <v>8</v>
      </c>
      <c r="B1199" s="929">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29">
        <v>9</v>
      </c>
      <c r="B1200" s="929">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29">
        <v>10</v>
      </c>
      <c r="B1201" s="929">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29">
        <v>11</v>
      </c>
      <c r="B1202" s="929">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29">
        <v>12</v>
      </c>
      <c r="B1203" s="929">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29">
        <v>13</v>
      </c>
      <c r="B1204" s="929">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29">
        <v>14</v>
      </c>
      <c r="B1205" s="929">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29">
        <v>15</v>
      </c>
      <c r="B1206" s="929">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29">
        <v>16</v>
      </c>
      <c r="B1207" s="929">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29">
        <v>17</v>
      </c>
      <c r="B1208" s="929">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29">
        <v>18</v>
      </c>
      <c r="B1209" s="929">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29">
        <v>19</v>
      </c>
      <c r="B1210" s="929">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29">
        <v>20</v>
      </c>
      <c r="B1211" s="929">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29">
        <v>21</v>
      </c>
      <c r="B1212" s="929">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29">
        <v>22</v>
      </c>
      <c r="B1213" s="929">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29">
        <v>23</v>
      </c>
      <c r="B1214" s="929">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29">
        <v>24</v>
      </c>
      <c r="B1215" s="929">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29">
        <v>25</v>
      </c>
      <c r="B1216" s="929">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29">
        <v>26</v>
      </c>
      <c r="B1217" s="929">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29">
        <v>27</v>
      </c>
      <c r="B1218" s="929">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29">
        <v>28</v>
      </c>
      <c r="B1219" s="929">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29">
        <v>29</v>
      </c>
      <c r="B1220" s="929">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29">
        <v>30</v>
      </c>
      <c r="B1221" s="929">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7" t="s">
        <v>30</v>
      </c>
      <c r="D1224" s="297"/>
      <c r="E1224" s="297"/>
      <c r="F1224" s="297"/>
      <c r="G1224" s="297"/>
      <c r="H1224" s="297"/>
      <c r="I1224" s="297"/>
      <c r="J1224" s="844" t="s">
        <v>462</v>
      </c>
      <c r="K1224" s="844"/>
      <c r="L1224" s="844"/>
      <c r="M1224" s="844"/>
      <c r="N1224" s="844"/>
      <c r="O1224" s="844"/>
      <c r="P1224" s="297" t="s">
        <v>397</v>
      </c>
      <c r="Q1224" s="297"/>
      <c r="R1224" s="297"/>
      <c r="S1224" s="297"/>
      <c r="T1224" s="297"/>
      <c r="U1224" s="297"/>
      <c r="V1224" s="297"/>
      <c r="W1224" s="297"/>
      <c r="X1224" s="297"/>
      <c r="Y1224" s="297" t="s">
        <v>458</v>
      </c>
      <c r="Z1224" s="297"/>
      <c r="AA1224" s="297"/>
      <c r="AB1224" s="297"/>
      <c r="AC1224" s="844" t="s">
        <v>396</v>
      </c>
      <c r="AD1224" s="844"/>
      <c r="AE1224" s="844"/>
      <c r="AF1224" s="844"/>
      <c r="AG1224" s="844"/>
      <c r="AH1224" s="297" t="s">
        <v>413</v>
      </c>
      <c r="AI1224" s="297"/>
      <c r="AJ1224" s="297"/>
      <c r="AK1224" s="297"/>
      <c r="AL1224" s="297" t="s">
        <v>23</v>
      </c>
      <c r="AM1224" s="297"/>
      <c r="AN1224" s="297"/>
      <c r="AO1224" s="387"/>
      <c r="AP1224" s="844" t="s">
        <v>463</v>
      </c>
      <c r="AQ1224" s="844"/>
      <c r="AR1224" s="844"/>
      <c r="AS1224" s="844"/>
      <c r="AT1224" s="844"/>
      <c r="AU1224" s="844"/>
      <c r="AV1224" s="844"/>
      <c r="AW1224" s="844"/>
      <c r="AX1224" s="844"/>
    </row>
    <row r="1225" spans="1:50" ht="24" customHeight="1" x14ac:dyDescent="0.15">
      <c r="A1225" s="929">
        <v>1</v>
      </c>
      <c r="B1225" s="929">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29">
        <v>2</v>
      </c>
      <c r="B1226" s="929">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29">
        <v>3</v>
      </c>
      <c r="B1227" s="929">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29">
        <v>4</v>
      </c>
      <c r="B1228" s="929">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29">
        <v>5</v>
      </c>
      <c r="B1229" s="929">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29">
        <v>6</v>
      </c>
      <c r="B1230" s="929">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29">
        <v>7</v>
      </c>
      <c r="B1231" s="929">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29">
        <v>8</v>
      </c>
      <c r="B1232" s="929">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29">
        <v>9</v>
      </c>
      <c r="B1233" s="929">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29">
        <v>10</v>
      </c>
      <c r="B1234" s="929">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29">
        <v>11</v>
      </c>
      <c r="B1235" s="929">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29">
        <v>12</v>
      </c>
      <c r="B1236" s="929">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29">
        <v>13</v>
      </c>
      <c r="B1237" s="929">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29">
        <v>14</v>
      </c>
      <c r="B1238" s="929">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29">
        <v>15</v>
      </c>
      <c r="B1239" s="929">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29">
        <v>16</v>
      </c>
      <c r="B1240" s="929">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29">
        <v>17</v>
      </c>
      <c r="B1241" s="929">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29">
        <v>18</v>
      </c>
      <c r="B1242" s="929">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29">
        <v>19</v>
      </c>
      <c r="B1243" s="929">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29">
        <v>20</v>
      </c>
      <c r="B1244" s="929">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29">
        <v>21</v>
      </c>
      <c r="B1245" s="929">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29">
        <v>22</v>
      </c>
      <c r="B1246" s="929">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29">
        <v>23</v>
      </c>
      <c r="B1247" s="929">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29">
        <v>24</v>
      </c>
      <c r="B1248" s="929">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29">
        <v>25</v>
      </c>
      <c r="B1249" s="929">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29">
        <v>26</v>
      </c>
      <c r="B1250" s="929">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29">
        <v>27</v>
      </c>
      <c r="B1251" s="929">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29">
        <v>28</v>
      </c>
      <c r="B1252" s="929">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29">
        <v>29</v>
      </c>
      <c r="B1253" s="929">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29">
        <v>30</v>
      </c>
      <c r="B1254" s="929">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7" t="s">
        <v>30</v>
      </c>
      <c r="D1257" s="297"/>
      <c r="E1257" s="297"/>
      <c r="F1257" s="297"/>
      <c r="G1257" s="297"/>
      <c r="H1257" s="297"/>
      <c r="I1257" s="297"/>
      <c r="J1257" s="844" t="s">
        <v>462</v>
      </c>
      <c r="K1257" s="844"/>
      <c r="L1257" s="844"/>
      <c r="M1257" s="844"/>
      <c r="N1257" s="844"/>
      <c r="O1257" s="844"/>
      <c r="P1257" s="297" t="s">
        <v>397</v>
      </c>
      <c r="Q1257" s="297"/>
      <c r="R1257" s="297"/>
      <c r="S1257" s="297"/>
      <c r="T1257" s="297"/>
      <c r="U1257" s="297"/>
      <c r="V1257" s="297"/>
      <c r="W1257" s="297"/>
      <c r="X1257" s="297"/>
      <c r="Y1257" s="297" t="s">
        <v>458</v>
      </c>
      <c r="Z1257" s="297"/>
      <c r="AA1257" s="297"/>
      <c r="AB1257" s="297"/>
      <c r="AC1257" s="844" t="s">
        <v>396</v>
      </c>
      <c r="AD1257" s="844"/>
      <c r="AE1257" s="844"/>
      <c r="AF1257" s="844"/>
      <c r="AG1257" s="844"/>
      <c r="AH1257" s="297" t="s">
        <v>413</v>
      </c>
      <c r="AI1257" s="297"/>
      <c r="AJ1257" s="297"/>
      <c r="AK1257" s="297"/>
      <c r="AL1257" s="297" t="s">
        <v>23</v>
      </c>
      <c r="AM1257" s="297"/>
      <c r="AN1257" s="297"/>
      <c r="AO1257" s="387"/>
      <c r="AP1257" s="844" t="s">
        <v>463</v>
      </c>
      <c r="AQ1257" s="844"/>
      <c r="AR1257" s="844"/>
      <c r="AS1257" s="844"/>
      <c r="AT1257" s="844"/>
      <c r="AU1257" s="844"/>
      <c r="AV1257" s="844"/>
      <c r="AW1257" s="844"/>
      <c r="AX1257" s="844"/>
    </row>
    <row r="1258" spans="1:50" ht="24" customHeight="1" x14ac:dyDescent="0.15">
      <c r="A1258" s="929">
        <v>1</v>
      </c>
      <c r="B1258" s="929">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29">
        <v>2</v>
      </c>
      <c r="B1259" s="929">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29">
        <v>3</v>
      </c>
      <c r="B1260" s="929">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29">
        <v>4</v>
      </c>
      <c r="B1261" s="929">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29">
        <v>5</v>
      </c>
      <c r="B1262" s="929">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29">
        <v>6</v>
      </c>
      <c r="B1263" s="929">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29">
        <v>7</v>
      </c>
      <c r="B1264" s="929">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29">
        <v>8</v>
      </c>
      <c r="B1265" s="929">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29">
        <v>9</v>
      </c>
      <c r="B1266" s="929">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29">
        <v>10</v>
      </c>
      <c r="B1267" s="929">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29">
        <v>11</v>
      </c>
      <c r="B1268" s="929">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29">
        <v>12</v>
      </c>
      <c r="B1269" s="929">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29">
        <v>13</v>
      </c>
      <c r="B1270" s="929">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29">
        <v>14</v>
      </c>
      <c r="B1271" s="929">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29">
        <v>15</v>
      </c>
      <c r="B1272" s="929">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29">
        <v>16</v>
      </c>
      <c r="B1273" s="929">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29">
        <v>17</v>
      </c>
      <c r="B1274" s="929">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29">
        <v>18</v>
      </c>
      <c r="B1275" s="929">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29">
        <v>19</v>
      </c>
      <c r="B1276" s="929">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29">
        <v>20</v>
      </c>
      <c r="B1277" s="929">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29">
        <v>21</v>
      </c>
      <c r="B1278" s="929">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29">
        <v>22</v>
      </c>
      <c r="B1279" s="929">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29">
        <v>23</v>
      </c>
      <c r="B1280" s="929">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29">
        <v>24</v>
      </c>
      <c r="B1281" s="929">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29">
        <v>25</v>
      </c>
      <c r="B1282" s="929">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29">
        <v>26</v>
      </c>
      <c r="B1283" s="929">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29">
        <v>27</v>
      </c>
      <c r="B1284" s="929">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29">
        <v>28</v>
      </c>
      <c r="B1285" s="929">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29">
        <v>29</v>
      </c>
      <c r="B1286" s="929">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29">
        <v>30</v>
      </c>
      <c r="B1287" s="929">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7" t="s">
        <v>30</v>
      </c>
      <c r="D1290" s="297"/>
      <c r="E1290" s="297"/>
      <c r="F1290" s="297"/>
      <c r="G1290" s="297"/>
      <c r="H1290" s="297"/>
      <c r="I1290" s="297"/>
      <c r="J1290" s="844" t="s">
        <v>462</v>
      </c>
      <c r="K1290" s="844"/>
      <c r="L1290" s="844"/>
      <c r="M1290" s="844"/>
      <c r="N1290" s="844"/>
      <c r="O1290" s="844"/>
      <c r="P1290" s="297" t="s">
        <v>397</v>
      </c>
      <c r="Q1290" s="297"/>
      <c r="R1290" s="297"/>
      <c r="S1290" s="297"/>
      <c r="T1290" s="297"/>
      <c r="U1290" s="297"/>
      <c r="V1290" s="297"/>
      <c r="W1290" s="297"/>
      <c r="X1290" s="297"/>
      <c r="Y1290" s="297" t="s">
        <v>458</v>
      </c>
      <c r="Z1290" s="297"/>
      <c r="AA1290" s="297"/>
      <c r="AB1290" s="297"/>
      <c r="AC1290" s="844" t="s">
        <v>396</v>
      </c>
      <c r="AD1290" s="844"/>
      <c r="AE1290" s="844"/>
      <c r="AF1290" s="844"/>
      <c r="AG1290" s="844"/>
      <c r="AH1290" s="297" t="s">
        <v>413</v>
      </c>
      <c r="AI1290" s="297"/>
      <c r="AJ1290" s="297"/>
      <c r="AK1290" s="297"/>
      <c r="AL1290" s="297" t="s">
        <v>23</v>
      </c>
      <c r="AM1290" s="297"/>
      <c r="AN1290" s="297"/>
      <c r="AO1290" s="387"/>
      <c r="AP1290" s="844" t="s">
        <v>463</v>
      </c>
      <c r="AQ1290" s="844"/>
      <c r="AR1290" s="844"/>
      <c r="AS1290" s="844"/>
      <c r="AT1290" s="844"/>
      <c r="AU1290" s="844"/>
      <c r="AV1290" s="844"/>
      <c r="AW1290" s="844"/>
      <c r="AX1290" s="844"/>
    </row>
    <row r="1291" spans="1:50" ht="24" customHeight="1" x14ac:dyDescent="0.15">
      <c r="A1291" s="929">
        <v>1</v>
      </c>
      <c r="B1291" s="929">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29">
        <v>2</v>
      </c>
      <c r="B1292" s="929">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29">
        <v>3</v>
      </c>
      <c r="B1293" s="929">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29">
        <v>4</v>
      </c>
      <c r="B1294" s="929">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29">
        <v>5</v>
      </c>
      <c r="B1295" s="929">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29">
        <v>6</v>
      </c>
      <c r="B1296" s="929">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29">
        <v>7</v>
      </c>
      <c r="B1297" s="929">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29">
        <v>8</v>
      </c>
      <c r="B1298" s="929">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29">
        <v>9</v>
      </c>
      <c r="B1299" s="929">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29">
        <v>10</v>
      </c>
      <c r="B1300" s="929">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29">
        <v>11</v>
      </c>
      <c r="B1301" s="929">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29">
        <v>12</v>
      </c>
      <c r="B1302" s="929">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29">
        <v>13</v>
      </c>
      <c r="B1303" s="929">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29">
        <v>14</v>
      </c>
      <c r="B1304" s="929">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29">
        <v>15</v>
      </c>
      <c r="B1305" s="929">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29">
        <v>16</v>
      </c>
      <c r="B1306" s="929">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29">
        <v>17</v>
      </c>
      <c r="B1307" s="929">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29">
        <v>18</v>
      </c>
      <c r="B1308" s="929">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29">
        <v>19</v>
      </c>
      <c r="B1309" s="929">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29">
        <v>20</v>
      </c>
      <c r="B1310" s="929">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29">
        <v>21</v>
      </c>
      <c r="B1311" s="929">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29">
        <v>22</v>
      </c>
      <c r="B1312" s="929">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29">
        <v>23</v>
      </c>
      <c r="B1313" s="929">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29">
        <v>24</v>
      </c>
      <c r="B1314" s="929">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29">
        <v>25</v>
      </c>
      <c r="B1315" s="929">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29">
        <v>26</v>
      </c>
      <c r="B1316" s="929">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29">
        <v>27</v>
      </c>
      <c r="B1317" s="929">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29">
        <v>28</v>
      </c>
      <c r="B1318" s="929">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29">
        <v>29</v>
      </c>
      <c r="B1319" s="929">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29">
        <v>30</v>
      </c>
      <c r="B1320" s="929">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2016-07-12T07:47:20Z</cp:lastPrinted>
  <dcterms:created xsi:type="dcterms:W3CDTF">2012-03-13T00:50:25Z</dcterms:created>
  <dcterms:modified xsi:type="dcterms:W3CDTF">2016-07-12T07:59:07Z</dcterms:modified>
</cp:coreProperties>
</file>