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P29" i="3" l="1"/>
  <c r="W29" i="3"/>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4" i="3"/>
  <c r="AY615" i="3"/>
  <c r="AY459" i="3"/>
  <c r="AY255" i="3"/>
  <c r="AY369" i="3"/>
  <c r="AY417" i="3"/>
  <c r="AY271"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<sst xmlns="http://schemas.openxmlformats.org/spreadsheetml/2006/main" count="3057" uniqueCount="789">
  <si>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</si>
  <si>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</si>
  <si>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</si>
  <si>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</si>
  <si>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</si>
  <si>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</si>
  <si>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</si>
  <si>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</si>
  <si>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</si>
  <si>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</si>
  <si>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</si>
  <si>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</si>
  <si>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</si>
  <si>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</si>
  <si>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</si>
  <si>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</si>
  <si>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</si>
  <si>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</si>
  <si>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</si>
  <si>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</si>
  <si>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</si>
  <si>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</si>
  <si>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</si>
  <si>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</si>
  <si>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</si>
  <si>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</si>
  <si>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</si>
  <si>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</si>
  <si>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</si>
  <si>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</si>
  <si>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</si>
  <si>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</si>
  <si>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</si>
  <si>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</si>
  <si>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</si>
  <si>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</si>
  <si>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</si>
  <si>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</si>
  <si>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</si>
  <si>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</si>
  <si>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</si>
  <si>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</si>
  <si>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</si>
  <si>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</si>
  <si>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</si>
  <si>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</si>
  <si>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</si>
  <si>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</si>
  <si>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</si>
  <si>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</si>
  <si>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</si>
  <si>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</si>
  <si>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</si>
  <si>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</si>
  <si>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</si>
  <si>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</si>
  <si>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</si>
  <si>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</si>
  <si>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</si>
  <si>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</si>
  <si>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</si>
  <si>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</si>
  <si>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</si>
  <si>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</si>
  <si>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</si>
  <si>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</si>
  <si>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</si>
  <si>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</si>
  <si>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</si>
  <si>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</si>
  <si>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</si>
  <si>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</si>
  <si>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</si>
  <si>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</si>
  <si>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</si>
  <si>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</si>
  <si>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</si>
  <si>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</si>
  <si>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</si>
  <si>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</si>
  <si>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</si>
  <si>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</si>
  <si>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</si>
  <si>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</si>
  <si>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</si>
  <si>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</si>
  <si>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</si>
  <si>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</si>
  <si>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</si>
  <si>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</si>
  <si>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</si>
  <si>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</si>
  <si>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</si>
  <si>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</si>
  <si>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</si>
  <si>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</si>
  <si>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</si>
  <si>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</si>
  <si>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</si>
  <si>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</si>
  <si>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</si>
  <si>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</si>
  <si>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</si>
  <si>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</si>
  <si>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</si>
  <si>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</si>
  <si>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</si>
  <si>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</si>
  <si>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</si>
  <si>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</si>
  <si>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</si>
  <si>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</si>
  <si>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</si>
  <si>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</si>
  <si>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</si>
  <si>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</si>
  <si>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</si>
  <si>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</si>
  <si>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</si>
  <si>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</si>
  <si>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</si>
  <si>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</si>
  <si>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</si>
  <si>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</si>
  <si>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</si>
  <si>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</si>
  <si>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</si>
  <si>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</si>
  <si>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</si>
  <si>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</si>
  <si>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</si>
  <si>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</si>
  <si>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</si>
  <si>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</si>
  <si>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</si>
  <si>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</si>
  <si>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</si>
  <si>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</si>
  <si>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</si>
  <si>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</si>
  <si>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</si>
  <si>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</si>
  <si>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</si>
  <si>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</si>
  <si>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</si>
  <si>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</si>
  <si>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</si>
  <si>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</si>
  <si>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</si>
  <si>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</si>
  <si>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</si>
  <si>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</si>
  <si>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</si>
  <si>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</si>
  <si>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</si>
  <si>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</si>
  <si>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</si>
  <si>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</si>
  <si>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</si>
  <si>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</si>
  <si>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</si>
  <si>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</si>
  <si>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</si>
  <si>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</si>
  <si>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</si>
  <si>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</si>
  <si>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</si>
  <si>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</si>
  <si>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</si>
  <si>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</si>
  <si>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</si>
  <si>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</si>
  <si>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</si>
  <si>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</si>
  <si>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</si>
  <si>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</si>
  <si>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</si>
  <si>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</si>
  <si>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</si>
  <si>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</si>
  <si>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</si>
  <si>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</si>
  <si>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</si>
  <si>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</si>
  <si>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</si>
  <si>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</si>
  <si>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</si>
  <si>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</si>
  <si>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</si>
  <si>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</si>
  <si>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</si>
  <si>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</si>
  <si>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</si>
  <si>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</si>
  <si>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</si>
  <si>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</si>
  <si>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</si>
  <si>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</si>
  <si>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</si>
  <si>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</si>
  <si>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</si>
  <si>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</si>
  <si>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</si>
  <si>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</si>
  <si>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</si>
  <si>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</si>
  <si>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</si>
  <si>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</si>
  <si>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</si>
  <si>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</si>
  <si>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</si>
  <si>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</si>
  <si>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</si>
  <si>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</si>
  <si>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</si>
  <si>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</si>
  <si>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</si>
  <si>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</si>
  <si>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</si>
  <si>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</si>
  <si>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</si>
  <si>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</si>
  <si>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</si>
  <si>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</si>
  <si>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</si>
  <si>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</si>
  <si>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</si>
  <si>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</si>
  <si>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</si>
  <si>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</si>
  <si>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</si>
  <si>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</si>
  <si>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</si>
  <si>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</si>
  <si>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</si>
  <si>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</si>
  <si>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</si>
  <si>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</si>
  <si>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</si>
  <si>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</si>
  <si>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</si>
  <si>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</si>
  <si>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</si>
  <si>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</si>
  <si>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</si>
  <si>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</si>
  <si>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</si>
  <si>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</si>
  <si>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</si>
  <si>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</si>
  <si>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</si>
  <si>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</si>
  <si>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</si>
  <si>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</si>
  <si>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</si>
  <si>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</si>
  <si>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</si>
  <si>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</si>
  <si>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</si>
  <si>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</si>
  <si>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</si>
  <si>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</si>
  <si>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</si>
  <si>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</si>
  <si>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</si>
  <si>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</si>
  <si>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</si>
  <si>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</si>
  <si>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</si>
  <si>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</si>
  <si>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</si>
  <si>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</si>
  <si>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</si>
  <si>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</si>
  <si>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</si>
  <si>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</si>
  <si>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</si>
  <si>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</si>
  <si>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</si>
  <si>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</si>
  <si>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</si>
  <si>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</si>
  <si>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</si>
  <si>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</si>
  <si>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</si>
  <si>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</si>
  <si>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</si>
  <si>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</si>
  <si>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</si>
  <si>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</si>
  <si>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</si>
  <si>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</si>
  <si>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</si>
  <si>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</si>
  <si>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</si>
  <si>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</si>
  <si>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</si>
  <si>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</si>
  <si>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</si>
  <si>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</si>
  <si>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</si>
  <si>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</si>
  <si>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</si>
  <si>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</si>
  <si>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</si>
  <si>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</si>
  <si>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</si>
  <si>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</si>
  <si>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</si>
  <si>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</si>
  <si>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</si>
  <si>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</si>
  <si>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</si>
  <si>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</si>
  <si>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</si>
  <si>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</si>
  <si>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</si>
  <si>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</si>
  <si>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</si>
  <si>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</si>
  <si>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</si>
  <si>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</si>
  <si>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</si>
  <si>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</si>
  <si>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</si>
  <si>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</si>
  <si>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</si>
  <si>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</si>
  <si>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</si>
  <si>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</si>
  <si>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</si>
  <si>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</si>
  <si>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</si>
  <si>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</si>
  <si>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</si>
  <si>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</si>
  <si>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</si>
  <si>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</si>
  <si>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</si>
  <si>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</si>
  <si>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</si>
  <si>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</si>
  <si>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</si>
  <si>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</si>
  <si>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</si>
  <si>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</si>
  <si>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</si>
  <si>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</si>
  <si>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</si>
  <si>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</si>
  <si>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</si>
  <si>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</si>
  <si>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</si>
  <si>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</si>
  <si>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</si>
  <si>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</si>
  <si>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</si>
  <si>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</si>
  <si>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</si>
  <si>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</si>
  <si>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</si>
  <si>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</si>
  <si>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</si>
  <si>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</si>
  <si>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</si>
  <si>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</si>
  <si>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</si>
  <si>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</si>
  <si>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</si>
  <si>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</si>
  <si>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</si>
  <si>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</si>
  <si>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</si>
  <si>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</si>
  <si>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</si>
  <si>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</si>
  <si>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</si>
  <si>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</si>
  <si>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</si>
  <si>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</si>
  <si>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</si>
  <si>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</si>
  <si>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</si>
  <si>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</si>
  <si>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</si>
  <si>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</si>
  <si>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</si>
  <si>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</si>
  <si>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</si>
  <si>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</si>
  <si>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</si>
  <si>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</si>
  <si>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</si>
  <si>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</si>
  <si>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</si>
  <si>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</si>
  <si>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</si>
  <si>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</si>
  <si>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</si>
  <si>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</si>
  <si>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</si>
  <si>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</si>
  <si>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</si>
  <si>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</si>
  <si>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</si>
  <si>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</si>
  <si>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</si>
  <si>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</si>
  <si>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</si>
  <si>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</si>
  <si>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</si>
  <si>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</si>
  <si>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</si>
  <si>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</si>
  <si>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</si>
  <si>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</si>
  <si>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</si>
  <si>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</si>
  <si>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</si>
  <si>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</si>
  <si>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</si>
  <si>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</si>
  <si>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</si>
  <si>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</si>
  <si>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</si>
  <si>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</si>
  <si>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</si>
  <si>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</si>
  <si>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</si>
  <si>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</si>
  <si>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</si>
  <si>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</si>
  <si>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</si>
  <si>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</si>
  <si>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</si>
  <si>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</si>
  <si>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</si>
  <si>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</si>
  <si>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</si>
  <si>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</si>
  <si>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</si>
  <si>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</si>
  <si>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</si>
  <si>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</si>
  <si>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</si>
  <si>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</si>
  <si>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</si>
  <si>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</si>
  <si>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</si>
  <si>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</si>
  <si>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</si>
  <si>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</si>
  <si>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</si>
  <si>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</si>
  <si>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</si>
  <si>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</si>
  <si>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</si>
  <si>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</si>
  <si>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</si>
  <si>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</si>
  <si>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</si>
  <si>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</si>
  <si>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</si>
  <si>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</si>
  <si>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</si>
  <si>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</si>
  <si>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</si>
  <si>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</si>
  <si>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</si>
  <si>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</si>
  <si>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</si>
  <si>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</si>
  <si>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</si>
  <si>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</si>
  <si>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</si>
  <si>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</si>
  <si>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</si>
  <si>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</si>
  <si>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</si>
  <si>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</si>
  <si>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</si>
  <si>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</si>
  <si>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</si>
  <si>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</si>
  <si>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</si>
  <si>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</si>
  <si>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</si>
  <si>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</si>
  <si>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</si>
  <si>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</si>
  <si>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</si>
  <si>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</si>
  <si>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</si>
  <si>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</si>
  <si>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</si>
  <si>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</si>
  <si>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</si>
  <si>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</si>
  <si>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</si>
  <si>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</si>
  <si>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</si>
  <si>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</si>
  <si>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</si>
  <si>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</si>
  <si>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</si>
  <si>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</si>
  <si>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</si>
  <si>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</si>
  <si>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</si>
  <si>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</si>
  <si>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</si>
  <si>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</si>
  <si>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</si>
  <si>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</si>
  <si>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</si>
  <si>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</si>
  <si>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</si>
  <si>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</si>
  <si>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</si>
  <si>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</si>
  <si>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</si>
  <si>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</si>
  <si>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</si>
  <si>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</si>
  <si>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</si>
  <si>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</si>
  <si>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</si>
  <si>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</si>
  <si>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</si>
  <si>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</si>
  <si>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</si>
  <si>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</si>
  <si>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</si>
  <si>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</si>
  <si>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</si>
  <si>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</si>
  <si>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</si>
  <si>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</si>
  <si>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</si>
  <si>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</si>
  <si>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</si>
  <si>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</si>
  <si>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</si>
  <si>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</si>
  <si>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</si>
  <si>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</si>
  <si>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</si>
  <si>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</si>
  <si>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</si>
  <si>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</si>
  <si>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</si>
  <si>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</si>
  <si>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</si>
  <si>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</si>
  <si>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</si>
  <si>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</si>
  <si>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</si>
  <si>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</si>
  <si>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</si>
  <si>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</si>
  <si>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</si>
  <si>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</si>
  <si>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</si>
  <si>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</si>
  <si>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</si>
  <si>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</si>
  <si>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</si>
  <si>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</si>
  <si>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</si>
  <si>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</si>
  <si>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</si>
  <si>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</si>
  <si>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</si>
  <si>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</si>
  <si>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</si>
  <si>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</si>
  <si>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</si>
  <si>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</si>
  <si>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</si>
  <si>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</si>
  <si>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</si>
  <si>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</si>
  <si>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</si>
  <si>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</si>
  <si>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</si>
  <si>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</si>
  <si>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</si>
  <si>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</si>
  <si>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</si>
  <si>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</si>
  <si>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</si>
  <si>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</si>
  <si>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</si>
  <si>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</si>
  <si>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</si>
  <si>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</si>
  <si>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</si>
  <si>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</si>
  <si>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</si>
  <si>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</si>
  <si>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</si>
  <si>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</si>
  <si>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</si>
  <si>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</si>
  <si>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</si>
  <si>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</si>
  <si>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</si>
  <si>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</si>
  <si>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</si>
  <si>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</si>
  <si>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</si>
  <si>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</si>
  <si>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</si>
  <si>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</si>
  <si>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</si>
  <si>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</si>
  <si>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</si>
  <si>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</si>
  <si>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</si>
  <si>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</si>
  <si>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</si>
  <si>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</si>
  <si>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</si>
  <si>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</si>
  <si>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</si>
  <si>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</si>
  <si>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</si>
  <si>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</si>
  <si>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</si>
  <si>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</si>
  <si>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</si>
  <si>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</si>
  <si>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</si>
  <si>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</si>
  <si>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</si>
  <si>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</si>
  <si>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</si>
  <si>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</si>
  <si>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</si>
  <si>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</si>
  <si>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</si>
  <si>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</si>
  <si>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</si>
  <si>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</si>
  <si>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</si>
  <si>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</si>
  <si>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</si>
  <si>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</si>
  <si>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</si>
  <si>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</si>
  <si>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</si>
  <si>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</si>
  <si>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</si>
  <si>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</si>
  <si>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</si>
  <si>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</si>
  <si>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</si>
  <si>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</si>
  <si>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</si>
  <si>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</si>
  <si>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</si>
  <si>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</si>
  <si>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</si>
  <si>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</si>
  <si>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</si>
  <si>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</si>
  <si>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</si>
  <si>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</si>
  <si>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</si>
  <si>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</si>
  <si>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</si>
  <si>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</si>
  <si>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</si>
  <si>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</si>
  <si>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</si>
  <si>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</si>
  <si>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</si>
  <si>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</si>
  <si>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</si>
  <si>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</si>
  <si>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</si>
  <si>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</si>
  <si>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</si>
  <si>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</si>
  <si>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</si>
  <si>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</si>
  <si>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</si>
  <si>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</si>
  <si>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</si>
  <si>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</si>
  <si>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</si>
  <si>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</si>
  <si>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</si>
  <si>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</si>
  <si>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</si>
  <si>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</si>
  <si>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</si>
  <si>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</si>
  <si>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</si>
  <si>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</si>
  <si>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</si>
  <si>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</si>
  <si>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</si>
  <si>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</si>
  <si>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</si>
  <si>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</si>
  <si>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</si>
  <si>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</si>
  <si>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</si>
  <si>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</si>
  <si>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</si>
  <si>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</si>
  <si>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</si>
  <si>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使用済燃料等の輸送・貯蔵の分野における最新解析手法に係る評価手法の研究</t>
    <rPh sb="28" eb="30">
      <t>ヒョウカ</t>
    </rPh>
    <phoneticPr fontId="5"/>
  </si>
  <si>
    <t>原子力規制庁</t>
    <rPh sb="0" eb="3">
      <t>ゲンシリョク</t>
    </rPh>
    <rPh sb="3" eb="5">
      <t>キセイ</t>
    </rPh>
    <rPh sb="5" eb="6">
      <t>チョウ</t>
    </rPh>
    <phoneticPr fontId="5"/>
  </si>
  <si>
    <t>長官官房技術基盤グループ
核燃料廃棄物研究部門</t>
    <rPh sb="0" eb="2">
      <t>チョウカン</t>
    </rPh>
    <rPh sb="2" eb="4">
      <t>カンボウ</t>
    </rPh>
    <rPh sb="4" eb="6">
      <t>ギジュツ</t>
    </rPh>
    <rPh sb="6" eb="8">
      <t>キバン</t>
    </rPh>
    <rPh sb="13" eb="16">
      <t>カクネンリョウ</t>
    </rPh>
    <rPh sb="16" eb="19">
      <t>ハイキブツ</t>
    </rPh>
    <rPh sb="19" eb="21">
      <t>ケンキュウ</t>
    </rPh>
    <rPh sb="21" eb="23">
      <t>ブモン</t>
    </rPh>
    <phoneticPr fontId="5"/>
  </si>
  <si>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ムカエ</t>
    </rPh>
    <rPh sb="20" eb="21">
      <t>タカシ</t>
    </rPh>
    <phoneticPr fontId="5"/>
  </si>
  <si>
    <t>特別会計に関する法律第８５条第６項
特別会計に関する法律施行令第５１条第７項第４号、第１８号</t>
  </si>
  <si>
    <t>○</t>
  </si>
  <si>
    <t>-</t>
  </si>
  <si>
    <t>-</t>
    <phoneticPr fontId="5"/>
  </si>
  <si>
    <t>-</t>
    <phoneticPr fontId="5"/>
  </si>
  <si>
    <t>原子力安全業務庁費</t>
    <rPh sb="0" eb="3">
      <t>ゲンシリョク</t>
    </rPh>
    <rPh sb="3" eb="5">
      <t>アンゼン</t>
    </rPh>
    <rPh sb="5" eb="7">
      <t>ギョウム</t>
    </rPh>
    <rPh sb="7" eb="8">
      <t>チョウ</t>
    </rPh>
    <rPh sb="8" eb="9">
      <t>ヒ</t>
    </rPh>
    <phoneticPr fontId="5"/>
  </si>
  <si>
    <t>職員旅費</t>
    <rPh sb="0" eb="2">
      <t>ショクイン</t>
    </rPh>
    <rPh sb="2" eb="4">
      <t>リョヒ</t>
    </rPh>
    <phoneticPr fontId="5"/>
  </si>
  <si>
    <t>委員等旅費</t>
    <rPh sb="0" eb="2">
      <t>イイン</t>
    </rPh>
    <rPh sb="2" eb="3">
      <t>ナド</t>
    </rPh>
    <rPh sb="3" eb="5">
      <t>リョヒ</t>
    </rPh>
    <phoneticPr fontId="5"/>
  </si>
  <si>
    <t>委託費</t>
    <rPh sb="0" eb="2">
      <t>イタク</t>
    </rPh>
    <rPh sb="2" eb="3">
      <t>ヒ</t>
    </rPh>
    <phoneticPr fontId="5"/>
  </si>
  <si>
    <t>安全研究を通じて蓄積した知見を個々の審査等に活用する。</t>
  </si>
  <si>
    <t>安全研究を通じて蓄積した知見を個々の審査等に活用した件数</t>
  </si>
  <si>
    <t>件</t>
    <rPh sb="0" eb="1">
      <t>ケン</t>
    </rPh>
    <phoneticPr fontId="5"/>
  </si>
  <si>
    <t>-</t>
    <phoneticPr fontId="5"/>
  </si>
  <si>
    <t>【参考指標2】
規制に活用する観点から安全研究等を通じて蓄積された技術的知見を専門家が出席する技術会合（研究会、IAEA技術会合等）で発表した件数</t>
  </si>
  <si>
    <t>最新解析コードのＶ＆Ｖ及び評価結果の信頼性確認手法に係る解析及び調査の作業件数</t>
    <rPh sb="0" eb="2">
      <t>サイシン</t>
    </rPh>
    <rPh sb="2" eb="4">
      <t>カイセキ</t>
    </rPh>
    <rPh sb="11" eb="12">
      <t>オヨ</t>
    </rPh>
    <rPh sb="18" eb="20">
      <t>シンライ</t>
    </rPh>
    <rPh sb="26" eb="27">
      <t>カカ</t>
    </rPh>
    <rPh sb="28" eb="30">
      <t>カイセキ</t>
    </rPh>
    <rPh sb="30" eb="31">
      <t>オヨ</t>
    </rPh>
    <rPh sb="32" eb="34">
      <t>チョウサ</t>
    </rPh>
    <rPh sb="35" eb="37">
      <t>サギョウ</t>
    </rPh>
    <rPh sb="37" eb="39">
      <t>ケンスウ</t>
    </rPh>
    <phoneticPr fontId="5"/>
  </si>
  <si>
    <t>【参考指標】
執行額　/　活動実績（アウトプットの活動実績件数）</t>
    <rPh sb="1" eb="3">
      <t>サンコウ</t>
    </rPh>
    <rPh sb="3" eb="5">
      <t>シヒョウ</t>
    </rPh>
    <phoneticPr fontId="6"/>
  </si>
  <si>
    <t>百万円</t>
    <rPh sb="0" eb="1">
      <t>ヒャク</t>
    </rPh>
    <rPh sb="1" eb="3">
      <t>マンエン</t>
    </rPh>
    <phoneticPr fontId="5"/>
  </si>
  <si>
    <t>百万円/件</t>
    <rPh sb="0" eb="1">
      <t>ヒャク</t>
    </rPh>
    <rPh sb="1" eb="3">
      <t>マンエン</t>
    </rPh>
    <rPh sb="4" eb="5">
      <t>ケン</t>
    </rPh>
    <phoneticPr fontId="5"/>
  </si>
  <si>
    <t>原子力に対する確かな規制を通じて、人と環境を守ること</t>
  </si>
  <si>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個々の審査等に活用することで、測定指標「安全研究を通じて蓄積した知見を個々の審査等に活用した件数」に寄与するものである。</t>
  </si>
  <si>
    <t>原子炉等規制法に基づく審査のための評価手法の整備を目的としており、国民や社会のニーズを的確に反映している。</t>
  </si>
  <si>
    <t>本事業は、原子炉等規制法に基づく審査に資する技術的知見の整備を目的としており、地方自治体、民間等に委ねることはできない。</t>
  </si>
  <si>
    <t>無</t>
  </si>
  <si>
    <t>有</t>
  </si>
  <si>
    <t>△</t>
  </si>
  <si>
    <t>‐</t>
  </si>
  <si>
    <t>新規制基準適合性審査に関する事業者ヒアリング（玄海３・４号機 乾式燃料貯蔵施設）令和2年12月9日</t>
    <phoneticPr fontId="5"/>
  </si>
  <si>
    <t>規制に活用する観点から安全研究等を通じて蓄積された技術的知見をNRA技術報告並びに査読のある論文誌及び国際会議のプロシーディングスで公表した件数</t>
    <phoneticPr fontId="5"/>
  </si>
  <si>
    <t>【参考指標1】
規制に活用する観点から安全研究等を通じて蓄積された技術的知見を学会で発表した件数
【内訳】
規制庁：
1件（令和2年度）　日本原子力学会2021年春の年会
委託先：
0件（令和2年度）</t>
    <rPh sb="62" eb="64">
      <t>レイワ</t>
    </rPh>
    <rPh sb="69" eb="71">
      <t>ニホン</t>
    </rPh>
    <rPh sb="71" eb="74">
      <t>ゲンシリョク</t>
    </rPh>
    <rPh sb="74" eb="76">
      <t>ガッカイ</t>
    </rPh>
    <rPh sb="80" eb="81">
      <t>ネン</t>
    </rPh>
    <rPh sb="81" eb="82">
      <t>ハル</t>
    </rPh>
    <rPh sb="83" eb="85">
      <t>ネンカイ</t>
    </rPh>
    <rPh sb="86" eb="89">
      <t>イタクサキ</t>
    </rPh>
    <rPh sb="94" eb="96">
      <t>レイワ</t>
    </rPh>
    <phoneticPr fontId="5"/>
  </si>
  <si>
    <t>50/2</t>
    <phoneticPr fontId="5"/>
  </si>
  <si>
    <t>120/5</t>
    <phoneticPr fontId="5"/>
  </si>
  <si>
    <t>【参考指標】
執行額　/　解析および調査の作業件数</t>
    <rPh sb="1" eb="3">
      <t>サンコウ</t>
    </rPh>
    <rPh sb="3" eb="5">
      <t>シヒョウ</t>
    </rPh>
    <rPh sb="13" eb="15">
      <t>カイセキ</t>
    </rPh>
    <rPh sb="18" eb="20">
      <t>チョウサ</t>
    </rPh>
    <rPh sb="21" eb="23">
      <t>サギョウ</t>
    </rPh>
    <rPh sb="23" eb="25">
      <t>ケンスウ</t>
    </rPh>
    <phoneticPr fontId="6"/>
  </si>
  <si>
    <t>50/1</t>
    <phoneticPr fontId="5"/>
  </si>
  <si>
    <t>120/3</t>
    <phoneticPr fontId="5"/>
  </si>
  <si>
    <t>安全研究の成果を含めた規制基準等の策定、見直しを図った件数
【本事業の実績】
　　R2年度：0件</t>
    <rPh sb="0" eb="2">
      <t>アンゼン</t>
    </rPh>
    <rPh sb="2" eb="4">
      <t>ケンキュウ</t>
    </rPh>
    <rPh sb="5" eb="7">
      <t>セイカ</t>
    </rPh>
    <rPh sb="8" eb="9">
      <t>フク</t>
    </rPh>
    <rPh sb="43" eb="45">
      <t>ネンド</t>
    </rPh>
    <rPh sb="47" eb="48">
      <t>ケン</t>
    </rPh>
    <phoneticPr fontId="5"/>
  </si>
  <si>
    <t>規制に活用する観点から安全研究等を通じて蓄積された技術的知見をNRA技術報告並びに査読のある論文誌及び国際会議のプロシーディング公表した件数
※規制庁が発表したものに限る
【本事業の実績】
　　R2年度：0件</t>
    <rPh sb="38" eb="39">
      <t>ナラ</t>
    </rPh>
    <rPh sb="41" eb="43">
      <t>サドク</t>
    </rPh>
    <rPh sb="46" eb="49">
      <t>ロンブンシ</t>
    </rPh>
    <rPh sb="49" eb="50">
      <t>オヨ</t>
    </rPh>
    <rPh sb="51" eb="53">
      <t>コクサイ</t>
    </rPh>
    <rPh sb="53" eb="55">
      <t>カイギ</t>
    </rPh>
    <rPh sb="103" eb="104">
      <t>ケン</t>
    </rPh>
    <phoneticPr fontId="5"/>
  </si>
  <si>
    <t>安全研究等を通じて蓄積した知見を個々の審査等に活用した件数
【本事業の実績】
　　R2年度：1件</t>
    <rPh sb="47" eb="48">
      <t>ケン</t>
    </rPh>
    <phoneticPr fontId="5"/>
  </si>
  <si>
    <t>本事業は、原子炉等規制法に基づく規制基準の整備、審査等に資する技術的知見の整備を目的としており、国が負担することは妥当である。</t>
  </si>
  <si>
    <t>本事業の実施に当たっては、事業目的に必要な成果を得るために必要な活動に限っており、これに基づく経費であることから、単位当たりコストの水準は妥当である。</t>
  </si>
  <si>
    <t>外注役務等の実施に当たっては本事業目的のために真に必要な業務であることを確認している。</t>
  </si>
  <si>
    <t>令和2年度事業における成果実績は成果目標を達成しており、事業の有効性が認められる。</t>
    <rPh sb="0" eb="2">
      <t>レイワ</t>
    </rPh>
    <rPh sb="11" eb="13">
      <t>セイカ</t>
    </rPh>
    <rPh sb="13" eb="15">
      <t>ジッセキ</t>
    </rPh>
    <rPh sb="16" eb="18">
      <t>セイカ</t>
    </rPh>
    <rPh sb="18" eb="20">
      <t>モクヒョウ</t>
    </rPh>
    <rPh sb="21" eb="23">
      <t>タッセイ</t>
    </rPh>
    <rPh sb="28" eb="30">
      <t>ジギョウ</t>
    </rPh>
    <rPh sb="31" eb="34">
      <t>ユウコウセイ</t>
    </rPh>
    <phoneticPr fontId="5"/>
  </si>
  <si>
    <t>本事業は、原子炉等規制法に基づく規制基準の整備、審査等に資する技術的知見の整備を目的とし、国として実施すべきものであり、委託・請負によって実施することが適切である。</t>
    <phoneticPr fontId="5"/>
  </si>
  <si>
    <t>令和2年度事業における活動実績は当初見込み通りとなっており、事業の有効性が認められる。</t>
    <rPh sb="0" eb="2">
      <t>レイワ</t>
    </rPh>
    <rPh sb="11" eb="13">
      <t>カツドウ</t>
    </rPh>
    <rPh sb="13" eb="15">
      <t>ジッセキ</t>
    </rPh>
    <rPh sb="16" eb="18">
      <t>トウショ</t>
    </rPh>
    <rPh sb="18" eb="20">
      <t>ミコ</t>
    </rPh>
    <rPh sb="21" eb="22">
      <t>ドオ</t>
    </rPh>
    <rPh sb="30" eb="32">
      <t>ジギョウ</t>
    </rPh>
    <rPh sb="33" eb="36">
      <t>ユウコウセイ</t>
    </rPh>
    <phoneticPr fontId="5"/>
  </si>
  <si>
    <t>本事業の成果は使用済燃料の貯蔵及び輸送に係る許認可審査に有効に活用されている。</t>
    <rPh sb="22" eb="25">
      <t>キョニンカ</t>
    </rPh>
    <phoneticPr fontId="5"/>
  </si>
  <si>
    <t>業務内容の専門性が高く、一般競争契約（総合評価）で一者応札となったが、提出された業務内容の提案書から支出先の選定は妥当である。</t>
    <rPh sb="0" eb="2">
      <t>ギョウム</t>
    </rPh>
    <rPh sb="2" eb="4">
      <t>ナイヨウ</t>
    </rPh>
    <rPh sb="5" eb="8">
      <t>センモンセイ</t>
    </rPh>
    <rPh sb="9" eb="10">
      <t>タカ</t>
    </rPh>
    <rPh sb="12" eb="14">
      <t>イッパン</t>
    </rPh>
    <rPh sb="14" eb="16">
      <t>キョウソウ</t>
    </rPh>
    <rPh sb="16" eb="18">
      <t>ケイヤク</t>
    </rPh>
    <rPh sb="19" eb="21">
      <t>ソウゴウ</t>
    </rPh>
    <rPh sb="21" eb="23">
      <t>ヒョウカ</t>
    </rPh>
    <rPh sb="25" eb="27">
      <t>イッシャ</t>
    </rPh>
    <rPh sb="27" eb="29">
      <t>オウサツ</t>
    </rPh>
    <rPh sb="35" eb="37">
      <t>テイシュツ</t>
    </rPh>
    <rPh sb="40" eb="42">
      <t>ギョウム</t>
    </rPh>
    <rPh sb="42" eb="44">
      <t>ナイヨウ</t>
    </rPh>
    <rPh sb="45" eb="48">
      <t>テイアンショ</t>
    </rPh>
    <rPh sb="50" eb="52">
      <t>シシュツ</t>
    </rPh>
    <rPh sb="52" eb="53">
      <t>サキ</t>
    </rPh>
    <rPh sb="54" eb="56">
      <t>センテイ</t>
    </rPh>
    <rPh sb="57" eb="59">
      <t>ダトウ</t>
    </rPh>
    <phoneticPr fontId="5"/>
  </si>
  <si>
    <t>請負費</t>
    <rPh sb="0" eb="2">
      <t>ウケオイ</t>
    </rPh>
    <rPh sb="2" eb="3">
      <t>ヒ</t>
    </rPh>
    <phoneticPr fontId="5"/>
  </si>
  <si>
    <t>使用済燃料等の輸送・貯蔵の分野における最新解析手法に係る評価手法案の策定</t>
    <rPh sb="0" eb="2">
      <t>シヨウ</t>
    </rPh>
    <rPh sb="2" eb="3">
      <t>ズ</t>
    </rPh>
    <rPh sb="3" eb="5">
      <t>ネンリョウ</t>
    </rPh>
    <rPh sb="5" eb="6">
      <t>ナド</t>
    </rPh>
    <rPh sb="7" eb="9">
      <t>ユソウ</t>
    </rPh>
    <rPh sb="10" eb="12">
      <t>チョゾウ</t>
    </rPh>
    <rPh sb="13" eb="15">
      <t>ブンヤ</t>
    </rPh>
    <rPh sb="19" eb="21">
      <t>サイシン</t>
    </rPh>
    <rPh sb="21" eb="23">
      <t>カイセキ</t>
    </rPh>
    <rPh sb="23" eb="25">
      <t>シュホウ</t>
    </rPh>
    <rPh sb="26" eb="27">
      <t>カカ</t>
    </rPh>
    <rPh sb="28" eb="30">
      <t>ヒョウカ</t>
    </rPh>
    <rPh sb="30" eb="32">
      <t>シュホウ</t>
    </rPh>
    <rPh sb="32" eb="33">
      <t>アン</t>
    </rPh>
    <rPh sb="34" eb="36">
      <t>サクテイ</t>
    </rPh>
    <phoneticPr fontId="5"/>
  </si>
  <si>
    <t>A.民間企業（1者）</t>
    <rPh sb="2" eb="4">
      <t>ミンカン</t>
    </rPh>
    <rPh sb="4" eb="6">
      <t>キギョウ</t>
    </rPh>
    <rPh sb="8" eb="9">
      <t>シャ</t>
    </rPh>
    <phoneticPr fontId="5"/>
  </si>
  <si>
    <t>使用済燃料等の輸送・貯蔵の分野における最新解析手法に係る評価手法案の策定</t>
    <phoneticPr fontId="5"/>
  </si>
  <si>
    <t>A. 民間企業</t>
    <rPh sb="3" eb="5">
      <t>ミンカン</t>
    </rPh>
    <rPh sb="5" eb="7">
      <t>キギョウ</t>
    </rPh>
    <phoneticPr fontId="5"/>
  </si>
  <si>
    <t>令和2年6月24日原子力規制委員会が示した「今後推進すべき安全研究の分野及びその実施方針」における令和3年度以降の安全研究の実施方針のうち、「核燃料サイクル施設」に対する安全研究に該当するものであり、優先度は高い。</t>
    <rPh sb="0" eb="2">
      <t>レイワ</t>
    </rPh>
    <rPh sb="49" eb="51">
      <t>レイワ</t>
    </rPh>
    <rPh sb="71" eb="74">
      <t>カクネンリョウ</t>
    </rPh>
    <rPh sb="78" eb="80">
      <t>シセツ</t>
    </rPh>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</si>
  <si>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</si>
  <si>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件</t>
    <rPh sb="0" eb="1">
      <t>ケン</t>
    </rPh>
    <phoneticPr fontId="5"/>
  </si>
  <si>
    <t>原規</t>
  </si>
  <si>
    <t>エム・アール・アイ
リサーチアソシエイツ
株式会社</t>
    <rPh sb="21" eb="25">
      <t>カブシキガイシャ</t>
    </rPh>
    <phoneticPr fontId="5"/>
  </si>
  <si>
    <t>これまでに培った知見を活用することにより、コストの低減及び予算の重点化を図る等、事業における支出は合理的な内容となっている。
また、競争性の確保については研究対象の専門性が高く、一部に特殊な分野も含まれており、応札者が限定されるが、総合評価方式の一般競争入札とすることで応札希望者の技術的知見を確認しつつ、競争性が確保されるよう取り組んでいる。
事業の実施に当たっては、受託事業者が適宜、発注者に計画・進捗状況及び事業結果を確認しつつ事業を進めており、計画的かつ効率的に事業を実施してきた。本事業は初年度ではあるが、その成果は輸送・貯蔵の分野における許認可審査において科学的・技術的知見として既に有効に活用されており、今後も継続的に活用が見込まれている。</t>
    <rPh sb="77" eb="79">
      <t>ケンキュウ</t>
    </rPh>
    <rPh sb="79" eb="81">
      <t>タイショウ</t>
    </rPh>
    <rPh sb="82" eb="85">
      <t>センモンセイ</t>
    </rPh>
    <rPh sb="86" eb="87">
      <t>タカ</t>
    </rPh>
    <rPh sb="89" eb="91">
      <t>イチブ</t>
    </rPh>
    <rPh sb="92" eb="94">
      <t>トクシュ</t>
    </rPh>
    <rPh sb="95" eb="97">
      <t>ブンヤ</t>
    </rPh>
    <rPh sb="98" eb="99">
      <t>フク</t>
    </rPh>
    <rPh sb="105" eb="107">
      <t>オウサツ</t>
    </rPh>
    <rPh sb="107" eb="108">
      <t>シャ</t>
    </rPh>
    <rPh sb="109" eb="111">
      <t>ゲンテイ</t>
    </rPh>
    <rPh sb="116" eb="120">
      <t>ソウゴウヒョウカ</t>
    </rPh>
    <rPh sb="120" eb="122">
      <t>ホウシキ</t>
    </rPh>
    <rPh sb="123" eb="125">
      <t>イッパン</t>
    </rPh>
    <rPh sb="125" eb="127">
      <t>キョウソウ</t>
    </rPh>
    <rPh sb="127" eb="129">
      <t>ニュウサツ</t>
    </rPh>
    <rPh sb="137" eb="139">
      <t>キボウ</t>
    </rPh>
    <rPh sb="139" eb="140">
      <t>シャ</t>
    </rPh>
    <rPh sb="141" eb="144">
      <t>ギジュツテキ</t>
    </rPh>
    <rPh sb="144" eb="146">
      <t>チケン</t>
    </rPh>
    <rPh sb="147" eb="149">
      <t>カクニン</t>
    </rPh>
    <rPh sb="245" eb="246">
      <t>ホン</t>
    </rPh>
    <rPh sb="246" eb="248">
      <t>ジギョウ</t>
    </rPh>
    <rPh sb="249" eb="252">
      <t>ショネンド</t>
    </rPh>
    <rPh sb="263" eb="265">
      <t>ユソウ</t>
    </rPh>
    <rPh sb="266" eb="268">
      <t>チョゾウ</t>
    </rPh>
    <rPh sb="269" eb="271">
      <t>ブンヤ</t>
    </rPh>
    <rPh sb="275" eb="278">
      <t>キョニンカ</t>
    </rPh>
    <rPh sb="278" eb="280">
      <t>シンサ</t>
    </rPh>
    <rPh sb="296" eb="297">
      <t>スデ</t>
    </rPh>
    <rPh sb="309" eb="311">
      <t>コンゴ</t>
    </rPh>
    <rPh sb="312" eb="315">
      <t>ケイゾクテキ</t>
    </rPh>
    <rPh sb="316" eb="318">
      <t>カツヨウ</t>
    </rPh>
    <rPh sb="319" eb="321">
      <t>ミコ</t>
    </rPh>
    <phoneticPr fontId="5"/>
  </si>
  <si>
    <t>競争性の確保に当たり、一般競争入札（総合評価方式）にて結果として一者応札となったため、積極的な成果公表による事業内容の周知、総合評価方式における提案書作成期間の十分な確保等に留意することで効率的な執行に努める。</t>
    <rPh sb="0" eb="3">
      <t>キョウソウセイ</t>
    </rPh>
    <rPh sb="4" eb="6">
      <t>カクホ</t>
    </rPh>
    <rPh sb="7" eb="8">
      <t>ア</t>
    </rPh>
    <rPh sb="11" eb="13">
      <t>イッパン</t>
    </rPh>
    <rPh sb="13" eb="15">
      <t>キョウソウ</t>
    </rPh>
    <rPh sb="15" eb="17">
      <t>ニュウサツ</t>
    </rPh>
    <rPh sb="18" eb="22">
      <t>ソウゴウヒョウカ</t>
    </rPh>
    <rPh sb="22" eb="24">
      <t>ホウシキ</t>
    </rPh>
    <rPh sb="27" eb="29">
      <t>ケッカ</t>
    </rPh>
    <rPh sb="32" eb="34">
      <t>イッシャ</t>
    </rPh>
    <rPh sb="34" eb="36">
      <t>オウサツ</t>
    </rPh>
    <rPh sb="43" eb="46">
      <t>セッキョクテキ</t>
    </rPh>
    <rPh sb="47" eb="49">
      <t>セイカ</t>
    </rPh>
    <rPh sb="49" eb="51">
      <t>コウヒョウ</t>
    </rPh>
    <rPh sb="54" eb="56">
      <t>ジギョウ</t>
    </rPh>
    <rPh sb="56" eb="58">
      <t>ナイヨウ</t>
    </rPh>
    <rPh sb="59" eb="61">
      <t>シュウチ</t>
    </rPh>
    <rPh sb="62" eb="66">
      <t>ソウゴウヒョウカ</t>
    </rPh>
    <rPh sb="66" eb="68">
      <t>ホウシキ</t>
    </rPh>
    <rPh sb="72" eb="75">
      <t>テイアンショ</t>
    </rPh>
    <rPh sb="75" eb="77">
      <t>サクセイ</t>
    </rPh>
    <rPh sb="77" eb="79">
      <t>キカン</t>
    </rPh>
    <rPh sb="80" eb="82">
      <t>ジュウブン</t>
    </rPh>
    <rPh sb="83" eb="85">
      <t>カクホ</t>
    </rPh>
    <rPh sb="85" eb="86">
      <t>ナド</t>
    </rPh>
    <phoneticPr fontId="5"/>
  </si>
  <si>
    <t>許認可審査において、最新知見に基づく遮蔽解析コードであるモンテカルロコード及び専用の連続エネルギー断面積ライブラリを用いた遮蔽評価結果に対する妥当性確認を適切に実施するために、当該コードのＶ＆Ｖ手法及び評価結果の信頼性確認手法（解析の入出力データに係る信頼性確認手法）の知見拡充を実施する。</t>
    <rPh sb="106" eb="108">
      <t>シンライ</t>
    </rPh>
    <rPh sb="114" eb="116">
      <t>カイセキ</t>
    </rPh>
    <rPh sb="117" eb="120">
      <t>ニュウシュツリョク</t>
    </rPh>
    <rPh sb="124" eb="125">
      <t>カカ</t>
    </rPh>
    <rPh sb="126" eb="131">
      <t>シンライセイカクニン</t>
    </rPh>
    <rPh sb="131" eb="133">
      <t>シュホウ</t>
    </rPh>
    <phoneticPr fontId="5"/>
  </si>
  <si>
    <t>最新知見に基づく遮蔽解析コードによる評価結果を用いた許認可申請が提出された際に、的確かつ迅速な基準適合性審査を実施するために、遮蔽解析コードのＶ＆Ｖ手法及び評価結果の信頼性確認手法の知見拡充を実施する。遮蔽解析コードのＶ＆Ｖ手法の知見拡充については、諸外国の動向や国内有識者の意見等を考慮し、許認可の場面での使用を想定したＶ＆Ｖ実施手順案を作成する。手順案の適用性を確認するために、対象解析コードを選定し、手順案に沿ってコードの検証（Verification）作業を行い、その進捗も考慮しながらコードの妥当性確認（Validation）作業を行う。一連の作業結果を基に手順案の検証・考察を実施し、国内有識者の意見等を考慮しながら、Ｖ＆Ｖ実施手順として確定させる。また、評価結果の信頼性確認手法の知見拡充については、前者でのコードの妥当性確認作業等を利用して検討を進め、Ｖ＆Ｖ手法と併せて審査に活用するための技術文書として整備する。</t>
    <rPh sb="83" eb="85">
      <t>シンライ</t>
    </rPh>
    <rPh sb="339" eb="341">
      <t>シンライ</t>
    </rPh>
    <phoneticPr fontId="5"/>
  </si>
  <si>
    <t>解析コードのV&amp;Vという特殊な手法も含まれた契約であることから専門性が高く、応札可能な者が限定されるが、総合評価方式の一般競争入札とすることで応札希望者の技術的知見を確認しつつ、競争性が確保されるよう配慮した。しかし、結果として一者応札となったため、積極的な成果公表による事業内容の周知、総合評価方式における提案書作成期間の十分な確保等に留意することで競争性の確保に努める。</t>
    <rPh sb="40" eb="42">
      <t>カノウ</t>
    </rPh>
    <rPh sb="100" eb="102">
      <t>ハイリョ</t>
    </rPh>
    <rPh sb="176" eb="179">
      <t>キョウソウセイ</t>
    </rPh>
    <rPh sb="180" eb="182">
      <t>カクホ</t>
    </rPh>
    <phoneticPr fontId="5"/>
  </si>
  <si>
    <t>令和4年度には事業の中軸となる実験や解析等の高度な専門知識と多大な作業量が必要な作業が集中しており、また、実験のための施設使用料や供試体製作費等も必要となるため予算が増額している。</t>
    <rPh sb="7" eb="9">
      <t>ジギョウ</t>
    </rPh>
    <rPh sb="10" eb="12">
      <t>チュウジク</t>
    </rPh>
    <phoneticPr fontId="5"/>
  </si>
  <si>
    <t>・アウトカム・アウトプットの記載について、技術基盤グループ全体で基準を整理し、他事業と整合させた。
・コードのユーザーが入力するデータの品質確保を目的とした「評価結果の信頼性確認手法」について、ロジックモデル資料に明記した。
・一者応札の妥当性評価の判断プロセスについて、技術基盤グループ全体で検討し、対応した。
・１者応札等に関する「理由及び改善策」欄に本事業に対する状況を記載した。</t>
    <rPh sb="14" eb="16">
      <t>キサイ</t>
    </rPh>
    <rPh sb="21" eb="25">
      <t>ギジュツキバン</t>
    </rPh>
    <rPh sb="29" eb="31">
      <t>ゼンタイ</t>
    </rPh>
    <rPh sb="32" eb="34">
      <t>キジュン</t>
    </rPh>
    <rPh sb="35" eb="37">
      <t>セイリ</t>
    </rPh>
    <rPh sb="39" eb="42">
      <t>タジギョウ</t>
    </rPh>
    <rPh sb="43" eb="45">
      <t>セイゴウ</t>
    </rPh>
    <rPh sb="60" eb="62">
      <t>ニュウリョク</t>
    </rPh>
    <rPh sb="68" eb="72">
      <t>ヒンシツカクホ</t>
    </rPh>
    <rPh sb="73" eb="75">
      <t>モクテキ</t>
    </rPh>
    <rPh sb="79" eb="83">
      <t>ヒョウカケッカ</t>
    </rPh>
    <rPh sb="84" eb="91">
      <t>シンライセイカクニンシュホウ</t>
    </rPh>
    <rPh sb="104" eb="106">
      <t>シリョウ</t>
    </rPh>
    <rPh sb="107" eb="109">
      <t>メイキ</t>
    </rPh>
    <rPh sb="114" eb="118">
      <t>イッシャオウサツ</t>
    </rPh>
    <rPh sb="119" eb="122">
      <t>ダトウセイ</t>
    </rPh>
    <rPh sb="122" eb="124">
      <t>ヒョウカ</t>
    </rPh>
    <rPh sb="125" eb="127">
      <t>ハンダン</t>
    </rPh>
    <rPh sb="136" eb="140">
      <t>ギジュツキバン</t>
    </rPh>
    <rPh sb="144" eb="146">
      <t>ゼンタイ</t>
    </rPh>
    <rPh sb="147" eb="149">
      <t>ケントウ</t>
    </rPh>
    <rPh sb="151" eb="153">
      <t>タイオウ</t>
    </rPh>
    <rPh sb="159" eb="160">
      <t>シャ</t>
    </rPh>
    <rPh sb="160" eb="162">
      <t>オウサツ</t>
    </rPh>
    <rPh sb="162" eb="163">
      <t>ナド</t>
    </rPh>
    <rPh sb="164" eb="165">
      <t>カン</t>
    </rPh>
    <rPh sb="168" eb="170">
      <t>リユウ</t>
    </rPh>
    <rPh sb="170" eb="171">
      <t>オヨ</t>
    </rPh>
    <rPh sb="172" eb="175">
      <t>カイゼンサク</t>
    </rPh>
    <rPh sb="176" eb="177">
      <t>ラン</t>
    </rPh>
    <rPh sb="178" eb="181">
      <t>ホンジギョウ</t>
    </rPh>
    <rPh sb="182" eb="183">
      <t>タイ</t>
    </rPh>
    <rPh sb="185" eb="187">
      <t>ジョウキョウ</t>
    </rPh>
    <rPh sb="188" eb="190">
      <t>キサイ</t>
    </rPh>
    <phoneticPr fontId="5"/>
  </si>
  <si>
    <t>執行等改善</t>
  </si>
  <si>
    <t>・レビューシートの記載について、他事業に関する記載との整合性も踏まえ、アウトカム・アウトプットの記載を整理すべき（ガイド整備への活用はアウトカムとして整理すべきではないか。）。
・コードのユーザーが入力するデータの品質確保も本事業の重要な要素であることから、ロジックモデル等の資料に明記すべき。
・一者応札の妥当性をどのように評価したのかの判断プロセスを可能な範囲開示する。他事業も同様。
・レビューシートの記載について、支出額１０億円未満であっても、１者応札等に関する「理由及び改善策」欄を記載すべき。</t>
    <phoneticPr fontId="5"/>
  </si>
  <si>
    <t>外部有識者所見を踏まえ、適切に対応すること。</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</si>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</sst>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87326</xdr:colOff>
      <xdr:row>753</xdr:row>
      <xdr:rowOff>16442</xdr:rowOff>
    </xdr:from>
    <xdr:to>
      <xdr:col>34</xdr:col>
      <xdr:colOff>100352</xdr:colOff>
      <xdr:row>755</xdr:row>
      <xdr:rowOff>0</xdr:rowOff>
    </xdr:to>
    <xdr:sp macro="" textlink="">
      <xdr:nvSpPr>
        <xdr:cNvPr id="11" name="大かっこ 10">
          <a:extLst>
            <a:ext uri="{FF2B5EF4-FFF2-40B4-BE49-F238E27FC236}">
              <a16:creationId xmlns:a16="http://schemas.microsoft.com/office/drawing/2014/main" xmlns="" id="{00000000-0008-0000-0000-00001E000000}"/>
            </a:ext>
          </a:extLst>
        </xdr:cNvPr>
        <xdr:cNvSpPr/>
      </xdr:nvSpPr>
      <xdr:spPr>
        <a:xfrm>
          <a:off x="3948126" y="47958942"/>
          <a:ext cx="3061026" cy="6947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最新遮蔽解析コードのＶ＆Ｖ手法及び評価結果の妥当性確認手法の知見</a:t>
          </a:r>
          <a:r>
            <a:rPr lang="ja-JP" altLang="en-US" sz="1100">
              <a:solidFill>
                <a:schemeClr val="tx1"/>
              </a:solidFill>
              <a:effectLst/>
              <a:latin typeface="+mn-lt"/>
              <a:ea typeface="+mn-ea"/>
              <a:cs typeface="+mn-cs"/>
            </a:rPr>
            <a:t>拡充</a:t>
          </a:r>
          <a:endParaRPr lang="ja-JP" altLang="ja-JP" sz="1100">
            <a:solidFill>
              <a:schemeClr val="tx1"/>
            </a:solidFill>
            <a:effectLst/>
            <a:latin typeface="+mn-lt"/>
            <a:ea typeface="+mn-ea"/>
            <a:cs typeface="+mn-cs"/>
          </a:endParaRPr>
        </a:p>
      </xdr:txBody>
    </xdr:sp>
    <xdr:clientData/>
  </xdr:twoCellAnchor>
  <xdr:twoCellAnchor>
    <xdr:from>
      <xdr:col>21</xdr:col>
      <xdr:colOff>144943</xdr:colOff>
      <xdr:row>751</xdr:row>
      <xdr:rowOff>0</xdr:rowOff>
    </xdr:from>
    <xdr:to>
      <xdr:col>31</xdr:col>
      <xdr:colOff>184737</xdr:colOff>
      <xdr:row>752</xdr:row>
      <xdr:rowOff>344004</xdr:rowOff>
    </xdr:to>
    <xdr:sp macro="" textlink="">
      <xdr:nvSpPr>
        <xdr:cNvPr id="12" name="正方形/長方形 11">
          <a:extLst>
            <a:ext uri="{FF2B5EF4-FFF2-40B4-BE49-F238E27FC236}">
              <a16:creationId xmlns:a16="http://schemas.microsoft.com/office/drawing/2014/main" xmlns="" id="{00000000-0008-0000-0000-00001F000000}"/>
            </a:ext>
          </a:extLst>
        </xdr:cNvPr>
        <xdr:cNvSpPr/>
      </xdr:nvSpPr>
      <xdr:spPr>
        <a:xfrm>
          <a:off x="4545493" y="50492025"/>
          <a:ext cx="2040044" cy="6964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５０百万円</a:t>
          </a:r>
        </a:p>
      </xdr:txBody>
    </xdr:sp>
    <xdr:clientData/>
  </xdr:twoCellAnchor>
  <xdr:twoCellAnchor>
    <xdr:from>
      <xdr:col>23</xdr:col>
      <xdr:colOff>63757</xdr:colOff>
      <xdr:row>760</xdr:row>
      <xdr:rowOff>18262</xdr:rowOff>
    </xdr:from>
    <xdr:to>
      <xdr:col>30</xdr:col>
      <xdr:colOff>86122</xdr:colOff>
      <xdr:row>760</xdr:row>
      <xdr:rowOff>202582</xdr:rowOff>
    </xdr:to>
    <xdr:sp macro="" textlink="">
      <xdr:nvSpPr>
        <xdr:cNvPr id="13" name="Text Box 16">
          <a:extLst>
            <a:ext uri="{FF2B5EF4-FFF2-40B4-BE49-F238E27FC236}">
              <a16:creationId xmlns:a16="http://schemas.microsoft.com/office/drawing/2014/main" xmlns="" id="{00000000-0008-0000-0000-000020000000}"/>
            </a:ext>
          </a:extLst>
        </xdr:cNvPr>
        <xdr:cNvSpPr txBox="1">
          <a:spLocks noChangeArrowheads="1"/>
        </xdr:cNvSpPr>
      </xdr:nvSpPr>
      <xdr:spPr bwMode="auto">
        <a:xfrm>
          <a:off x="4864357" y="54529837"/>
          <a:ext cx="1422540"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一般競争契約（総合評価）</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19</xdr:col>
      <xdr:colOff>0</xdr:colOff>
      <xdr:row>762</xdr:row>
      <xdr:rowOff>219194</xdr:rowOff>
    </xdr:from>
    <xdr:to>
      <xdr:col>34</xdr:col>
      <xdr:colOff>130038</xdr:colOff>
      <xdr:row>764</xdr:row>
      <xdr:rowOff>130969</xdr:rowOff>
    </xdr:to>
    <xdr:sp macro="" textlink="">
      <xdr:nvSpPr>
        <xdr:cNvPr id="14" name="大かっこ 13">
          <a:extLst>
            <a:ext uri="{FF2B5EF4-FFF2-40B4-BE49-F238E27FC236}">
              <a16:creationId xmlns:a16="http://schemas.microsoft.com/office/drawing/2014/main" xmlns="" id="{00000000-0008-0000-0000-000021000000}"/>
            </a:ext>
          </a:extLst>
        </xdr:cNvPr>
        <xdr:cNvSpPr/>
      </xdr:nvSpPr>
      <xdr:spPr>
        <a:xfrm>
          <a:off x="4000500" y="55435619"/>
          <a:ext cx="3130413" cy="616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・使用済燃料等の輸送・貯蔵の分野における最新解析手法に係る評価手法案の策定</a:t>
          </a:r>
          <a:endParaRPr lang="en-US" altLang="ja-JP" sz="1100">
            <a:solidFill>
              <a:schemeClr val="tx1"/>
            </a:solidFill>
            <a:effectLst/>
            <a:latin typeface="+mn-lt"/>
            <a:ea typeface="+mn-ea"/>
            <a:cs typeface="+mn-cs"/>
          </a:endParaRPr>
        </a:p>
      </xdr:txBody>
    </xdr:sp>
    <xdr:clientData/>
  </xdr:twoCellAnchor>
  <xdr:twoCellAnchor>
    <xdr:from>
      <xdr:col>21</xdr:col>
      <xdr:colOff>127003</xdr:colOff>
      <xdr:row>760</xdr:row>
      <xdr:rowOff>217568</xdr:rowOff>
    </xdr:from>
    <xdr:to>
      <xdr:col>32</xdr:col>
      <xdr:colOff>86556</xdr:colOff>
      <xdr:row>762</xdr:row>
      <xdr:rowOff>167629</xdr:rowOff>
    </xdr:to>
    <xdr:sp macro="" textlink="">
      <xdr:nvSpPr>
        <xdr:cNvPr id="15" name="Text Box 15">
          <a:extLst>
            <a:ext uri="{FF2B5EF4-FFF2-40B4-BE49-F238E27FC236}">
              <a16:creationId xmlns:a16="http://schemas.microsoft.com/office/drawing/2014/main" xmlns="" id="{00000000-0008-0000-0000-000022000000}"/>
            </a:ext>
          </a:extLst>
        </xdr:cNvPr>
        <xdr:cNvSpPr txBox="1">
          <a:spLocks noChangeArrowheads="1"/>
        </xdr:cNvSpPr>
      </xdr:nvSpPr>
      <xdr:spPr bwMode="auto">
        <a:xfrm>
          <a:off x="4527553" y="54729143"/>
          <a:ext cx="2159828" cy="654911"/>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a:r>
            <a:rPr lang="ja-JP" altLang="en-US" sz="1400">
              <a:effectLst/>
            </a:rPr>
            <a:t>Ａ：民間企業</a:t>
          </a:r>
          <a:endParaRPr lang="ja-JP" altLang="ja-JP" sz="1400">
            <a:effectLst/>
          </a:endParaRPr>
        </a:p>
        <a:p>
          <a:pPr algn="ctr"/>
          <a:r>
            <a:rPr kumimoji="1" lang="ja-JP" altLang="en-US" sz="1400">
              <a:effectLst/>
              <a:latin typeface="+mn-lt"/>
              <a:ea typeface="+mn-ea"/>
              <a:cs typeface="+mn-cs"/>
            </a:rPr>
            <a:t>５０</a:t>
          </a:r>
          <a:r>
            <a:rPr kumimoji="1" lang="ja-JP" altLang="ja-JP" sz="1400">
              <a:effectLst/>
              <a:latin typeface="+mn-lt"/>
              <a:ea typeface="+mn-ea"/>
              <a:cs typeface="+mn-cs"/>
            </a:rPr>
            <a:t>百万円</a:t>
          </a:r>
          <a:endParaRPr lang="ja-JP" altLang="ja-JP" sz="1800">
            <a:effectLst/>
          </a:endParaRPr>
        </a:p>
      </xdr:txBody>
    </xdr:sp>
    <xdr:clientData/>
  </xdr:twoCellAnchor>
  <xdr:twoCellAnchor>
    <xdr:from>
      <xdr:col>27</xdr:col>
      <xdr:colOff>0</xdr:colOff>
      <xdr:row>755</xdr:row>
      <xdr:rowOff>23812</xdr:rowOff>
    </xdr:from>
    <xdr:to>
      <xdr:col>27</xdr:col>
      <xdr:colOff>0</xdr:colOff>
      <xdr:row>759</xdr:row>
      <xdr:rowOff>202406</xdr:rowOff>
    </xdr:to>
    <xdr:cxnSp macro="">
      <xdr:nvCxnSpPr>
        <xdr:cNvPr id="16" name="直線矢印コネクタ 15">
          <a:extLst>
            <a:ext uri="{FF2B5EF4-FFF2-40B4-BE49-F238E27FC236}">
              <a16:creationId xmlns:a16="http://schemas.microsoft.com/office/drawing/2014/main" xmlns="" id="{00000000-0008-0000-0000-000023000000}"/>
            </a:ext>
          </a:extLst>
        </xdr:cNvPr>
        <xdr:cNvCxnSpPr/>
      </xdr:nvCxnSpPr>
      <xdr:spPr>
        <a:xfrm>
          <a:off x="5600700" y="51925537"/>
          <a:ext cx="0" cy="243601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1108" sqref="A1108:XFD11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770</v>
      </c>
      <c r="AK2" s="940"/>
      <c r="AL2" s="940"/>
      <c r="AM2" s="940"/>
      <c r="AN2" s="98" t="s">
        <v>406</v>
      </c>
      <c r="AO2" s="940">
        <v>20</v>
      </c>
      <c r="AP2" s="940"/>
      <c r="AQ2" s="940"/>
      <c r="AR2" s="99" t="s">
        <v>711</v>
      </c>
      <c r="AS2" s="946">
        <v>29</v>
      </c>
      <c r="AT2" s="946"/>
      <c r="AU2" s="946"/>
      <c r="AV2" s="98" t="str">
        <f>IF(AW2="","","-")</f>
        <v/>
      </c>
      <c r="AW2" s="906"/>
      <c r="AX2" s="906"/>
    </row>
    <row r="3" spans="1:50" ht="21" customHeight="1" thickBot="1" x14ac:dyDescent="0.2">
      <c r="A3" s="862" t="s">
        <v>704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712</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509</v>
      </c>
      <c r="H5" s="838"/>
      <c r="I5" s="838"/>
      <c r="J5" s="838"/>
      <c r="K5" s="838"/>
      <c r="L5" s="838"/>
      <c r="M5" s="839" t="s">
        <v>66</v>
      </c>
      <c r="N5" s="840"/>
      <c r="O5" s="840"/>
      <c r="P5" s="840"/>
      <c r="Q5" s="840"/>
      <c r="R5" s="841"/>
      <c r="S5" s="842" t="s">
        <v>514</v>
      </c>
      <c r="T5" s="838"/>
      <c r="U5" s="838"/>
      <c r="V5" s="838"/>
      <c r="W5" s="838"/>
      <c r="X5" s="843"/>
      <c r="Y5" s="696" t="s">
        <v>3</v>
      </c>
      <c r="Z5" s="542"/>
      <c r="AA5" s="542"/>
      <c r="AB5" s="542"/>
      <c r="AC5" s="542"/>
      <c r="AD5" s="543"/>
      <c r="AE5" s="697" t="s">
        <v>715</v>
      </c>
      <c r="AF5" s="697"/>
      <c r="AG5" s="697"/>
      <c r="AH5" s="697"/>
      <c r="AI5" s="697"/>
      <c r="AJ5" s="697"/>
      <c r="AK5" s="697"/>
      <c r="AL5" s="697"/>
      <c r="AM5" s="697"/>
      <c r="AN5" s="697"/>
      <c r="AO5" s="697"/>
      <c r="AP5" s="698"/>
      <c r="AQ5" s="699" t="s">
        <v>716</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782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4" t="s">
        <v>257</v>
      </c>
      <c r="Z8" s="845"/>
      <c r="AA8" s="845"/>
      <c r="AB8" s="845"/>
      <c r="AC8" s="845"/>
      <c r="AD8" s="846"/>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752" t="s">
        <v>774</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4"/>
    </row>
    <row r="10" spans="1:50" ht="80.25" customHeight="1" x14ac:dyDescent="0.15">
      <c r="A10" s="658" t="s">
        <v>30</v>
      </c>
      <c r="B10" s="659"/>
      <c r="C10" s="659"/>
      <c r="D10" s="659"/>
      <c r="E10" s="659"/>
      <c r="F10" s="659"/>
      <c r="G10" s="752" t="s">
        <v>775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701</v>
      </c>
      <c r="AE12" s="441"/>
      <c r="AF12" s="441"/>
      <c r="AG12" s="441"/>
      <c r="AH12" s="441"/>
      <c r="AI12" s="441"/>
      <c r="AJ12" s="442"/>
      <c r="AK12" s="446" t="s">
        <v>705</v>
      </c>
      <c r="AL12" s="441"/>
      <c r="AM12" s="441"/>
      <c r="AN12" s="441"/>
      <c r="AO12" s="441"/>
      <c r="AP12" s="441"/>
      <c r="AQ12" s="442"/>
      <c r="AR12" s="446" t="s">
        <v>706</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719</v>
      </c>
      <c r="Q13" s="656"/>
      <c r="R13" s="656"/>
      <c r="S13" s="656"/>
      <c r="T13" s="656"/>
      <c r="U13" s="656"/>
      <c r="V13" s="657"/>
      <c r="W13" s="655" t="s">
        <v>719</v>
      </c>
      <c r="X13" s="656"/>
      <c r="Y13" s="656"/>
      <c r="Z13" s="656"/>
      <c r="AA13" s="656"/>
      <c r="AB13" s="656"/>
      <c r="AC13" s="657"/>
      <c r="AD13" s="655">
        <v>54</v>
      </c>
      <c r="AE13" s="656"/>
      <c r="AF13" s="656"/>
      <c r="AG13" s="656"/>
      <c r="AH13" s="656"/>
      <c r="AI13" s="656"/>
      <c r="AJ13" s="657"/>
      <c r="AK13" s="655">
        <v>120</v>
      </c>
      <c r="AL13" s="656"/>
      <c r="AM13" s="656"/>
      <c r="AN13" s="656"/>
      <c r="AO13" s="656"/>
      <c r="AP13" s="656"/>
      <c r="AQ13" s="657"/>
      <c r="AR13" s="915">
        <v>350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721</v>
      </c>
      <c r="AE14" s="656"/>
      <c r="AF14" s="656"/>
      <c r="AG14" s="656"/>
      <c r="AH14" s="656"/>
      <c r="AI14" s="656"/>
      <c r="AJ14" s="657"/>
      <c r="AK14" s="655" t="s">
        <v>783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720</v>
      </c>
      <c r="AE15" s="656"/>
      <c r="AF15" s="656"/>
      <c r="AG15" s="656"/>
      <c r="AH15" s="656"/>
      <c r="AI15" s="656"/>
      <c r="AJ15" s="657"/>
      <c r="AK15" s="655" t="s">
        <v>721</v>
      </c>
      <c r="AL15" s="656"/>
      <c r="AM15" s="656"/>
      <c r="AN15" s="656"/>
      <c r="AO15" s="656"/>
      <c r="AP15" s="656"/>
      <c r="AQ15" s="657"/>
      <c r="AR15" s="655" t="s">
        <v>784</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721</v>
      </c>
      <c r="AE16" s="656"/>
      <c r="AF16" s="656"/>
      <c r="AG16" s="656"/>
      <c r="AH16" s="656"/>
      <c r="AI16" s="656"/>
      <c r="AJ16" s="657"/>
      <c r="AK16" s="655" t="s">
        <v>783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721</v>
      </c>
      <c r="AE17" s="656"/>
      <c r="AF17" s="656"/>
      <c r="AG17" s="656"/>
      <c r="AH17" s="656"/>
      <c r="AI17" s="656"/>
      <c r="AJ17" s="657"/>
      <c r="AK17" s="655" t="s">
        <v>784</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54</v>
      </c>
      <c r="AE18" s="874"/>
      <c r="AF18" s="874"/>
      <c r="AG18" s="874"/>
      <c r="AH18" s="874"/>
      <c r="AI18" s="874"/>
      <c r="AJ18" s="875"/>
      <c r="AK18" s="873">
        <f>SUM(AK13:AQ17)</f>
        <v>120</v>
      </c>
      <c r="AL18" s="874"/>
      <c r="AM18" s="874"/>
      <c r="AN18" s="874"/>
      <c r="AO18" s="874"/>
      <c r="AP18" s="874"/>
      <c r="AQ18" s="875"/>
      <c r="AR18" s="873">
        <f>SUM(AR13:AX17)</f>
        <v>350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c r="X19" s="656"/>
      <c r="Y19" s="656"/>
      <c r="Z19" s="656"/>
      <c r="AA19" s="656"/>
      <c r="AB19" s="656"/>
      <c r="AC19" s="657"/>
      <c r="AD19" s="655">
        <v>50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0.92592592592592593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0.92592592592592593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709</v>
      </c>
      <c r="B22" s="969"/>
      <c r="C22" s="969"/>
      <c r="D22" s="969"/>
      <c r="E22" s="969"/>
      <c r="F22" s="970"/>
      <c r="G22" s="964" t="s">
        <v>333</v>
      </c>
      <c r="H22" s="222"/>
      <c r="I22" s="222"/>
      <c r="J22" s="222"/>
      <c r="K22" s="222"/>
      <c r="L22" s="222"/>
      <c r="M22" s="222"/>
      <c r="N22" s="222"/>
      <c r="O22" s="223"/>
      <c r="P22" s="929" t="s">
        <v>707</v>
      </c>
      <c r="Q22" s="222"/>
      <c r="R22" s="222"/>
      <c r="S22" s="222"/>
      <c r="T22" s="222"/>
      <c r="U22" s="222"/>
      <c r="V22" s="223"/>
      <c r="W22" s="929" t="s">
        <v>708</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90</v>
      </c>
      <c r="Q23" s="916"/>
      <c r="R23" s="916"/>
      <c r="S23" s="916"/>
      <c r="T23" s="916"/>
      <c r="U23" s="916"/>
      <c r="V23" s="930"/>
      <c r="W23" s="915">
        <v>319</v>
      </c>
      <c r="X23" s="916"/>
      <c r="Y23" s="916"/>
      <c r="Z23" s="916"/>
      <c r="AA23" s="916"/>
      <c r="AB23" s="916"/>
      <c r="AC23" s="930"/>
      <c r="AD23" s="978" t="s">
        <v>777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723</v>
      </c>
      <c r="H24" s="932"/>
      <c r="I24" s="932"/>
      <c r="J24" s="932"/>
      <c r="K24" s="932"/>
      <c r="L24" s="932"/>
      <c r="M24" s="932"/>
      <c r="N24" s="932"/>
      <c r="O24" s="933"/>
      <c r="P24" s="655">
        <v>0</v>
      </c>
      <c r="Q24" s="656"/>
      <c r="R24" s="656"/>
      <c r="S24" s="656"/>
      <c r="T24" s="656"/>
      <c r="U24" s="656"/>
      <c r="V24" s="657"/>
      <c r="W24" s="655">
        <v>1</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724</v>
      </c>
      <c r="H25" s="932"/>
      <c r="I25" s="932"/>
      <c r="J25" s="932"/>
      <c r="K25" s="932"/>
      <c r="L25" s="932"/>
      <c r="M25" s="932"/>
      <c r="N25" s="932"/>
      <c r="O25" s="933"/>
      <c r="P25" s="655">
        <v>0</v>
      </c>
      <c r="Q25" s="656"/>
      <c r="R25" s="656"/>
      <c r="S25" s="656"/>
      <c r="T25" s="656"/>
      <c r="U25" s="656"/>
      <c r="V25" s="657"/>
      <c r="W25" s="655">
        <v>0</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725</v>
      </c>
      <c r="H26" s="932"/>
      <c r="I26" s="932"/>
      <c r="J26" s="932"/>
      <c r="K26" s="932"/>
      <c r="L26" s="932"/>
      <c r="M26" s="932"/>
      <c r="N26" s="932"/>
      <c r="O26" s="933"/>
      <c r="P26" s="655">
        <v>30</v>
      </c>
      <c r="Q26" s="656"/>
      <c r="R26" s="656"/>
      <c r="S26" s="656"/>
      <c r="T26" s="656"/>
      <c r="U26" s="656"/>
      <c r="V26" s="657"/>
      <c r="W26" s="655">
        <v>30</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120</v>
      </c>
      <c r="Q29" s="656"/>
      <c r="R29" s="656"/>
      <c r="S29" s="656"/>
      <c r="T29" s="656"/>
      <c r="U29" s="656"/>
      <c r="V29" s="657"/>
      <c r="W29" s="947">
        <f>AR13</f>
        <v>350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5</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t="s">
        <v>729</v>
      </c>
      <c r="AF32" s="219"/>
      <c r="AG32" s="219"/>
      <c r="AH32" s="219"/>
      <c r="AI32" s="218" t="s">
        <v>721</v>
      </c>
      <c r="AJ32" s="219"/>
      <c r="AK32" s="219"/>
      <c r="AL32" s="219"/>
      <c r="AM32" s="218">
        <v>1</v>
      </c>
      <c r="AN32" s="219"/>
      <c r="AO32" s="219"/>
      <c r="AP32" s="219"/>
      <c r="AQ32" s="336" t="s">
        <v>719</v>
      </c>
      <c r="AR32" s="208"/>
      <c r="AS32" s="208"/>
      <c r="AT32" s="337"/>
      <c r="AU32" s="219" t="s">
        <v>785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t="s">
        <v>721</v>
      </c>
      <c r="AF33" s="219"/>
      <c r="AG33" s="219"/>
      <c r="AH33" s="219"/>
      <c r="AI33" s="218" t="s">
        <v>721</v>
      </c>
      <c r="AJ33" s="219"/>
      <c r="AK33" s="219"/>
      <c r="AL33" s="219"/>
      <c r="AM33" s="218">
        <v>1</v>
      </c>
      <c r="AN33" s="219"/>
      <c r="AO33" s="219"/>
      <c r="AP33" s="219"/>
      <c r="AQ33" s="336" t="s">
        <v>719</v>
      </c>
      <c r="AR33" s="208"/>
      <c r="AS33" s="208"/>
      <c r="AT33" s="337"/>
      <c r="AU33" s="219">
        <v>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t="s">
        <v>721</v>
      </c>
      <c r="AJ34" s="219"/>
      <c r="AK34" s="219"/>
      <c r="AL34" s="219"/>
      <c r="AM34" s="218">
        <f>AM32/AM33*100</f>
        <v>100</v>
      </c>
      <c r="AN34" s="219"/>
      <c r="AO34" s="219"/>
      <c r="AP34" s="219"/>
      <c r="AQ34" s="336" t="s">
        <v>719</v>
      </c>
      <c r="AR34" s="208"/>
      <c r="AS34" s="208"/>
      <c r="AT34" s="337"/>
      <c r="AU34" s="219" t="s">
        <v>786</v>
      </c>
      <c r="AV34" s="219"/>
      <c r="AW34" s="219"/>
      <c r="AX34" s="221"/>
    </row>
    <row r="35" spans="1:51" ht="23.25" customHeight="1" x14ac:dyDescent="0.15">
      <c r="A35" s="228" t="s">
        <v>380</v>
      </c>
      <c r="B35" s="229"/>
      <c r="C35" s="229"/>
      <c r="D35" s="229"/>
      <c r="E35" s="229"/>
      <c r="F35" s="230"/>
      <c r="G35" s="234" t="s">
        <v>743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543</v>
      </c>
      <c r="AV100" s="318"/>
      <c r="AW100" s="318"/>
      <c r="AX100" s="320"/>
    </row>
    <row r="101" spans="1:60" ht="23.25" customHeight="1" x14ac:dyDescent="0.15">
      <c r="A101" s="418"/>
      <c r="B101" s="419"/>
      <c r="C101" s="419"/>
      <c r="D101" s="419"/>
      <c r="E101" s="419"/>
      <c r="F101" s="420"/>
      <c r="G101" s="108" t="s">
        <v>744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t="s">
        <v>721</v>
      </c>
      <c r="AF101" s="282"/>
      <c r="AG101" s="282"/>
      <c r="AH101" s="282"/>
      <c r="AI101" s="282" t="s">
        <v>721</v>
      </c>
      <c r="AJ101" s="282"/>
      <c r="AK101" s="282"/>
      <c r="AL101" s="282"/>
      <c r="AM101" s="282">
        <v>0</v>
      </c>
      <c r="AN101" s="282"/>
      <c r="AO101" s="282"/>
      <c r="AP101" s="282"/>
      <c r="AQ101" s="282">
        <v>0</v>
      </c>
      <c r="AR101" s="282"/>
      <c r="AS101" s="282"/>
      <c r="AT101" s="282"/>
      <c r="AU101" s="218">
        <v>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t="s">
        <v>721</v>
      </c>
      <c r="AF102" s="282"/>
      <c r="AG102" s="282"/>
      <c r="AH102" s="282"/>
      <c r="AI102" s="282" t="s">
        <v>721</v>
      </c>
      <c r="AJ102" s="282"/>
      <c r="AK102" s="282"/>
      <c r="AL102" s="282"/>
      <c r="AM102" s="282">
        <v>0</v>
      </c>
      <c r="AN102" s="282"/>
      <c r="AO102" s="282"/>
      <c r="AP102" s="282"/>
      <c r="AQ102" s="282">
        <v>0</v>
      </c>
      <c r="AR102" s="282"/>
      <c r="AS102" s="282"/>
      <c r="AT102" s="282"/>
      <c r="AU102" s="225">
        <v>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1</v>
      </c>
    </row>
    <row r="104" spans="1:60" ht="23.25" customHeight="1" x14ac:dyDescent="0.15">
      <c r="A104" s="418"/>
      <c r="B104" s="419"/>
      <c r="C104" s="419"/>
      <c r="D104" s="419"/>
      <c r="E104" s="419"/>
      <c r="F104" s="420"/>
      <c r="G104" s="107" t="s">
        <v>745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728</v>
      </c>
      <c r="AC104" s="545"/>
      <c r="AD104" s="546"/>
      <c r="AE104" s="218" t="s">
        <v>719</v>
      </c>
      <c r="AF104" s="219"/>
      <c r="AG104" s="219"/>
      <c r="AH104" s="220"/>
      <c r="AI104" s="218" t="s">
        <v>719</v>
      </c>
      <c r="AJ104" s="219"/>
      <c r="AK104" s="219"/>
      <c r="AL104" s="220"/>
      <c r="AM104" s="282">
        <v>1</v>
      </c>
      <c r="AN104" s="282"/>
      <c r="AO104" s="282"/>
      <c r="AP104" s="282"/>
      <c r="AQ104" s="282" t="s">
        <v>784</v>
      </c>
      <c r="AR104" s="282"/>
      <c r="AS104" s="282"/>
      <c r="AT104" s="282"/>
      <c r="AU104" s="282" t="s">
        <v>784</v>
      </c>
      <c r="AV104" s="282"/>
      <c r="AW104" s="282"/>
      <c r="AX104" s="283"/>
      <c r="AY104">
        <f>$AY$103</f>
        <v>1</v>
      </c>
    </row>
    <row r="105" spans="1:60" ht="97.5" customHeight="1" x14ac:dyDescent="0.15">
      <c r="A105" s="421"/>
      <c r="B105" s="422"/>
      <c r="C105" s="422"/>
      <c r="D105" s="422"/>
      <c r="E105" s="422"/>
      <c r="F105" s="423"/>
      <c r="G105" s="113"/>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728</v>
      </c>
      <c r="AC105" s="468"/>
      <c r="AD105" s="469"/>
      <c r="AE105" s="218" t="s">
        <v>719</v>
      </c>
      <c r="AF105" s="219"/>
      <c r="AG105" s="219"/>
      <c r="AH105" s="220"/>
      <c r="AI105" s="218" t="s">
        <v>719</v>
      </c>
      <c r="AJ105" s="219"/>
      <c r="AK105" s="219"/>
      <c r="AL105" s="220"/>
      <c r="AM105" s="282">
        <v>1</v>
      </c>
      <c r="AN105" s="282"/>
      <c r="AO105" s="282"/>
      <c r="AP105" s="282"/>
      <c r="AQ105" s="282">
        <v>1</v>
      </c>
      <c r="AR105" s="282"/>
      <c r="AS105" s="282"/>
      <c r="AT105" s="282"/>
      <c r="AU105" s="282">
        <v>1</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1</v>
      </c>
    </row>
    <row r="107" spans="1:60" ht="30" customHeight="1" x14ac:dyDescent="0.15">
      <c r="A107" s="418"/>
      <c r="B107" s="419"/>
      <c r="C107" s="419"/>
      <c r="D107" s="419"/>
      <c r="E107" s="419"/>
      <c r="F107" s="420"/>
      <c r="G107" s="108" t="s">
        <v>730</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728</v>
      </c>
      <c r="AC107" s="545"/>
      <c r="AD107" s="546"/>
      <c r="AE107" s="218" t="s">
        <v>719</v>
      </c>
      <c r="AF107" s="219"/>
      <c r="AG107" s="219"/>
      <c r="AH107" s="220"/>
      <c r="AI107" s="218" t="s">
        <v>719</v>
      </c>
      <c r="AJ107" s="219"/>
      <c r="AK107" s="219"/>
      <c r="AL107" s="220"/>
      <c r="AM107" s="282">
        <v>0</v>
      </c>
      <c r="AN107" s="282"/>
      <c r="AO107" s="282"/>
      <c r="AP107" s="282"/>
      <c r="AQ107" s="282" t="s">
        <v>783</v>
      </c>
      <c r="AR107" s="282"/>
      <c r="AS107" s="282"/>
      <c r="AT107" s="282"/>
      <c r="AU107" s="282" t="s">
        <v>784</v>
      </c>
      <c r="AV107" s="282"/>
      <c r="AW107" s="282"/>
      <c r="AX107" s="283"/>
      <c r="AY107">
        <f>$AY$106</f>
        <v>1</v>
      </c>
    </row>
    <row r="108" spans="1:60" ht="30"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728</v>
      </c>
      <c r="AC108" s="468"/>
      <c r="AD108" s="469"/>
      <c r="AE108" s="218" t="s">
        <v>719</v>
      </c>
      <c r="AF108" s="219"/>
      <c r="AG108" s="219"/>
      <c r="AH108" s="220"/>
      <c r="AI108" s="218" t="s">
        <v>719</v>
      </c>
      <c r="AJ108" s="219"/>
      <c r="AK108" s="219"/>
      <c r="AL108" s="220"/>
      <c r="AM108" s="282">
        <v>0</v>
      </c>
      <c r="AN108" s="282"/>
      <c r="AO108" s="282"/>
      <c r="AP108" s="282"/>
      <c r="AQ108" s="282">
        <v>1</v>
      </c>
      <c r="AR108" s="282"/>
      <c r="AS108" s="282"/>
      <c r="AT108" s="282"/>
      <c r="AU108" s="282">
        <v>1</v>
      </c>
      <c r="AV108" s="282"/>
      <c r="AW108" s="282"/>
      <c r="AX108" s="283"/>
      <c r="AY108">
        <f>$AY$106</f>
        <v>1</v>
      </c>
    </row>
    <row r="109" spans="1:60" ht="31.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1</v>
      </c>
    </row>
    <row r="110" spans="1:60" ht="23.25" customHeight="1" x14ac:dyDescent="0.15">
      <c r="A110" s="418"/>
      <c r="B110" s="419"/>
      <c r="C110" s="419"/>
      <c r="D110" s="419"/>
      <c r="E110" s="419"/>
      <c r="F110" s="420"/>
      <c r="G110" s="108" t="s">
        <v>731</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728</v>
      </c>
      <c r="AC110" s="545"/>
      <c r="AD110" s="546"/>
      <c r="AE110" s="282" t="s">
        <v>719</v>
      </c>
      <c r="AF110" s="282"/>
      <c r="AG110" s="282"/>
      <c r="AH110" s="282"/>
      <c r="AI110" s="282" t="s">
        <v>719</v>
      </c>
      <c r="AJ110" s="282"/>
      <c r="AK110" s="282"/>
      <c r="AL110" s="282"/>
      <c r="AM110" s="282">
        <v>1</v>
      </c>
      <c r="AN110" s="282"/>
      <c r="AO110" s="282"/>
      <c r="AP110" s="282"/>
      <c r="AQ110" s="282" t="s">
        <v>787</v>
      </c>
      <c r="AR110" s="282"/>
      <c r="AS110" s="282"/>
      <c r="AT110" s="282"/>
      <c r="AU110" s="282" t="s">
        <v>784</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728</v>
      </c>
      <c r="AC111" s="468"/>
      <c r="AD111" s="469"/>
      <c r="AE111" s="282" t="s">
        <v>719</v>
      </c>
      <c r="AF111" s="282"/>
      <c r="AG111" s="282"/>
      <c r="AH111" s="282"/>
      <c r="AI111" s="282" t="s">
        <v>719</v>
      </c>
      <c r="AJ111" s="282"/>
      <c r="AK111" s="282"/>
      <c r="AL111" s="282"/>
      <c r="AM111" s="282">
        <v>1</v>
      </c>
      <c r="AN111" s="282"/>
      <c r="AO111" s="282"/>
      <c r="AP111" s="282"/>
      <c r="AQ111" s="282">
        <v>3</v>
      </c>
      <c r="AR111" s="282"/>
      <c r="AS111" s="282"/>
      <c r="AT111" s="282"/>
      <c r="AU111" s="282">
        <v>3</v>
      </c>
      <c r="AV111" s="282"/>
      <c r="AW111" s="282"/>
      <c r="AX111" s="283"/>
      <c r="AY111">
        <f>$AY$109</f>
        <v>1</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544</v>
      </c>
      <c r="AR115" s="590"/>
      <c r="AS115" s="590"/>
      <c r="AT115" s="590"/>
      <c r="AU115" s="590"/>
      <c r="AV115" s="590"/>
      <c r="AW115" s="590"/>
      <c r="AX115" s="591"/>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733</v>
      </c>
      <c r="AC116" s="462"/>
      <c r="AD116" s="463"/>
      <c r="AE116" s="282" t="s">
        <v>719</v>
      </c>
      <c r="AF116" s="282"/>
      <c r="AG116" s="282"/>
      <c r="AH116" s="282"/>
      <c r="AI116" s="282" t="s">
        <v>719</v>
      </c>
      <c r="AJ116" s="282"/>
      <c r="AK116" s="282"/>
      <c r="AL116" s="282"/>
      <c r="AM116" s="282">
        <v>25</v>
      </c>
      <c r="AN116" s="282"/>
      <c r="AO116" s="282"/>
      <c r="AP116" s="282"/>
      <c r="AQ116" s="218">
        <v>24</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734</v>
      </c>
      <c r="AC117" s="472"/>
      <c r="AD117" s="473"/>
      <c r="AE117" s="550" t="s">
        <v>719</v>
      </c>
      <c r="AF117" s="550"/>
      <c r="AG117" s="550"/>
      <c r="AH117" s="550"/>
      <c r="AI117" s="550" t="s">
        <v>719</v>
      </c>
      <c r="AJ117" s="550"/>
      <c r="AK117" s="550"/>
      <c r="AL117" s="550"/>
      <c r="AM117" s="550" t="s">
        <v>746</v>
      </c>
      <c r="AN117" s="550"/>
      <c r="AO117" s="550"/>
      <c r="AP117" s="550"/>
      <c r="AQ117" s="550" t="s">
        <v>747</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544</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748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733</v>
      </c>
      <c r="AC119" s="462"/>
      <c r="AD119" s="463"/>
      <c r="AE119" s="282" t="s">
        <v>719</v>
      </c>
      <c r="AF119" s="282"/>
      <c r="AG119" s="282"/>
      <c r="AH119" s="282"/>
      <c r="AI119" s="282" t="s">
        <v>719</v>
      </c>
      <c r="AJ119" s="282"/>
      <c r="AK119" s="282"/>
      <c r="AL119" s="282"/>
      <c r="AM119" s="282">
        <v>50</v>
      </c>
      <c r="AN119" s="282"/>
      <c r="AO119" s="282"/>
      <c r="AP119" s="282"/>
      <c r="AQ119" s="282">
        <v>40</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734</v>
      </c>
      <c r="AC120" s="472"/>
      <c r="AD120" s="473"/>
      <c r="AE120" s="550" t="s">
        <v>719</v>
      </c>
      <c r="AF120" s="550"/>
      <c r="AG120" s="550"/>
      <c r="AH120" s="550"/>
      <c r="AI120" s="550" t="s">
        <v>719</v>
      </c>
      <c r="AJ120" s="550"/>
      <c r="AK120" s="550"/>
      <c r="AL120" s="550"/>
      <c r="AM120" s="550" t="s">
        <v>749</v>
      </c>
      <c r="AN120" s="550"/>
      <c r="AO120" s="550"/>
      <c r="AP120" s="550"/>
      <c r="AQ120" s="550" t="s">
        <v>750</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544</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544</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544</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541</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788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5</v>
      </c>
      <c r="AV133" s="201"/>
      <c r="AW133" s="136" t="s">
        <v>179</v>
      </c>
      <c r="AX133" s="196"/>
      <c r="AY133">
        <f>$AY$132</f>
        <v>1</v>
      </c>
    </row>
    <row r="134" spans="1:51" ht="39.75" customHeight="1" x14ac:dyDescent="0.15">
      <c r="A134" s="190"/>
      <c r="B134" s="187"/>
      <c r="C134" s="181"/>
      <c r="D134" s="187"/>
      <c r="E134" s="181"/>
      <c r="F134" s="182"/>
      <c r="G134" s="107" t="s">
        <v>751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769</v>
      </c>
      <c r="AC134" s="206"/>
      <c r="AD134" s="206"/>
      <c r="AE134" s="207" t="s">
        <v>719</v>
      </c>
      <c r="AF134" s="208"/>
      <c r="AG134" s="208"/>
      <c r="AH134" s="208"/>
      <c r="AI134" s="207" t="s">
        <v>719</v>
      </c>
      <c r="AJ134" s="208"/>
      <c r="AK134" s="208"/>
      <c r="AL134" s="208"/>
      <c r="AM134" s="207">
        <v>1</v>
      </c>
      <c r="AN134" s="208"/>
      <c r="AO134" s="208"/>
      <c r="AP134" s="208"/>
      <c r="AQ134" s="207" t="s">
        <v>719</v>
      </c>
      <c r="AR134" s="208"/>
      <c r="AS134" s="208"/>
      <c r="AT134" s="208"/>
      <c r="AU134" s="207" t="s">
        <v>784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769</v>
      </c>
      <c r="AC135" s="214"/>
      <c r="AD135" s="214"/>
      <c r="AE135" s="207" t="s">
        <v>719</v>
      </c>
      <c r="AF135" s="208"/>
      <c r="AG135" s="208"/>
      <c r="AH135" s="208"/>
      <c r="AI135" s="207" t="s">
        <v>719</v>
      </c>
      <c r="AJ135" s="208"/>
      <c r="AK135" s="208"/>
      <c r="AL135" s="208"/>
      <c r="AM135" s="207">
        <v>6</v>
      </c>
      <c r="AN135" s="208"/>
      <c r="AO135" s="208"/>
      <c r="AP135" s="208"/>
      <c r="AQ135" s="207" t="s">
        <v>719</v>
      </c>
      <c r="AR135" s="208"/>
      <c r="AS135" s="208"/>
      <c r="AT135" s="208"/>
      <c r="AU135" s="207">
        <v>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5</v>
      </c>
      <c r="AV137" s="201"/>
      <c r="AW137" s="136" t="s">
        <v>179</v>
      </c>
      <c r="AX137" s="196"/>
      <c r="AY137">
        <f>$AY$136</f>
        <v>1</v>
      </c>
    </row>
    <row r="138" spans="1:51" ht="39.75" customHeight="1" x14ac:dyDescent="0.15">
      <c r="A138" s="190"/>
      <c r="B138" s="187"/>
      <c r="C138" s="181"/>
      <c r="D138" s="187"/>
      <c r="E138" s="181"/>
      <c r="F138" s="182"/>
      <c r="G138" s="107" t="s">
        <v>752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830" t="s">
        <v>769</v>
      </c>
      <c r="AC138" s="831"/>
      <c r="AD138" s="832"/>
      <c r="AE138" s="207" t="s">
        <v>719</v>
      </c>
      <c r="AF138" s="208"/>
      <c r="AG138" s="208"/>
      <c r="AH138" s="208"/>
      <c r="AI138" s="207" t="s">
        <v>719</v>
      </c>
      <c r="AJ138" s="208"/>
      <c r="AK138" s="208"/>
      <c r="AL138" s="208"/>
      <c r="AM138" s="207">
        <v>28</v>
      </c>
      <c r="AN138" s="208"/>
      <c r="AO138" s="208"/>
      <c r="AP138" s="208"/>
      <c r="AQ138" s="207" t="s">
        <v>719</v>
      </c>
      <c r="AR138" s="208"/>
      <c r="AS138" s="208"/>
      <c r="AT138" s="208"/>
      <c r="AU138" s="207" t="s">
        <v>784</v>
      </c>
      <c r="AV138" s="208"/>
      <c r="AW138" s="208"/>
      <c r="AX138" s="209"/>
      <c r="AY138">
        <f t="shared" ref="AY138:AY139" si="14">$AY$136</f>
        <v>1</v>
      </c>
    </row>
    <row r="139" spans="1:51" ht="51.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830" t="s">
        <v>769</v>
      </c>
      <c r="AC139" s="831"/>
      <c r="AD139" s="832"/>
      <c r="AE139" s="207" t="s">
        <v>719</v>
      </c>
      <c r="AF139" s="208"/>
      <c r="AG139" s="208"/>
      <c r="AH139" s="208"/>
      <c r="AI139" s="207" t="s">
        <v>719</v>
      </c>
      <c r="AJ139" s="208"/>
      <c r="AK139" s="208"/>
      <c r="AL139" s="208"/>
      <c r="AM139" s="207">
        <v>20</v>
      </c>
      <c r="AN139" s="208"/>
      <c r="AO139" s="208"/>
      <c r="AP139" s="208"/>
      <c r="AQ139" s="207" t="s">
        <v>719</v>
      </c>
      <c r="AR139" s="208"/>
      <c r="AS139" s="208"/>
      <c r="AT139" s="208"/>
      <c r="AU139" s="207">
        <v>20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v>5</v>
      </c>
      <c r="AV141" s="201"/>
      <c r="AW141" s="136" t="s">
        <v>179</v>
      </c>
      <c r="AX141" s="196"/>
      <c r="AY141">
        <f>$AY$140</f>
        <v>1</v>
      </c>
    </row>
    <row r="142" spans="1:51" ht="39.75" customHeight="1" x14ac:dyDescent="0.15">
      <c r="A142" s="190"/>
      <c r="B142" s="187"/>
      <c r="C142" s="181"/>
      <c r="D142" s="187"/>
      <c r="E142" s="181"/>
      <c r="F142" s="182"/>
      <c r="G142" s="107" t="s">
        <v>753</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830" t="s">
        <v>769</v>
      </c>
      <c r="AC142" s="831"/>
      <c r="AD142" s="832"/>
      <c r="AE142" s="207" t="s">
        <v>719</v>
      </c>
      <c r="AF142" s="208"/>
      <c r="AG142" s="208"/>
      <c r="AH142" s="208"/>
      <c r="AI142" s="207" t="s">
        <v>719</v>
      </c>
      <c r="AJ142" s="208"/>
      <c r="AK142" s="208"/>
      <c r="AL142" s="208"/>
      <c r="AM142" s="207">
        <v>10</v>
      </c>
      <c r="AN142" s="208"/>
      <c r="AO142" s="208"/>
      <c r="AP142" s="208"/>
      <c r="AQ142" s="207" t="s">
        <v>719</v>
      </c>
      <c r="AR142" s="208"/>
      <c r="AS142" s="208"/>
      <c r="AT142" s="208"/>
      <c r="AU142" s="207" t="s">
        <v>784</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830" t="s">
        <v>769</v>
      </c>
      <c r="AC143" s="831"/>
      <c r="AD143" s="832"/>
      <c r="AE143" s="207" t="s">
        <v>719</v>
      </c>
      <c r="AF143" s="208"/>
      <c r="AG143" s="208"/>
      <c r="AH143" s="208"/>
      <c r="AI143" s="207" t="s">
        <v>719</v>
      </c>
      <c r="AJ143" s="208"/>
      <c r="AK143" s="208"/>
      <c r="AL143" s="208"/>
      <c r="AM143" s="207">
        <v>5</v>
      </c>
      <c r="AN143" s="208"/>
      <c r="AO143" s="208"/>
      <c r="AP143" s="208"/>
      <c r="AQ143" s="207" t="s">
        <v>719</v>
      </c>
      <c r="AR143" s="208"/>
      <c r="AS143" s="208"/>
      <c r="AT143" s="208"/>
      <c r="AU143" s="207">
        <v>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57.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673</v>
      </c>
      <c r="D430" s="927"/>
      <c r="E430" s="175" t="s">
        <v>399</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1.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737</v>
      </c>
      <c r="AH702" s="380"/>
      <c r="AI702" s="380"/>
      <c r="AJ702" s="380"/>
      <c r="AK702" s="380"/>
      <c r="AL702" s="380"/>
      <c r="AM702" s="380"/>
      <c r="AN702" s="380"/>
      <c r="AO702" s="380"/>
      <c r="AP702" s="380"/>
      <c r="AQ702" s="380"/>
      <c r="AR702" s="380"/>
      <c r="AS702" s="380"/>
      <c r="AT702" s="380"/>
      <c r="AU702" s="380"/>
      <c r="AV702" s="380"/>
      <c r="AW702" s="380"/>
      <c r="AX702" s="381"/>
    </row>
    <row r="703" spans="1:51" ht="3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718</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68.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718</v>
      </c>
      <c r="AE704" s="781"/>
      <c r="AF704" s="781"/>
      <c r="AG704" s="168" t="s">
        <v>767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761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739</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60"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718</v>
      </c>
      <c r="AE708" s="603"/>
      <c r="AF708" s="603"/>
      <c r="AG708" s="740" t="s">
        <v>754</v>
      </c>
      <c r="AH708" s="741"/>
      <c r="AI708" s="741"/>
      <c r="AJ708" s="741"/>
      <c r="AK708" s="741"/>
      <c r="AL708" s="741"/>
      <c r="AM708" s="741"/>
      <c r="AN708" s="741"/>
      <c r="AO708" s="741"/>
      <c r="AP708" s="741"/>
      <c r="AQ708" s="741"/>
      <c r="AR708" s="741"/>
      <c r="AS708" s="741"/>
      <c r="AT708" s="741"/>
      <c r="AU708" s="741"/>
      <c r="AV708" s="741"/>
      <c r="AW708" s="741"/>
      <c r="AX708" s="742"/>
    </row>
    <row r="709" spans="1:50" ht="60"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784</v>
      </c>
      <c r="AH710" s="105"/>
      <c r="AI710" s="105"/>
      <c r="AJ710" s="105"/>
      <c r="AK710" s="105"/>
      <c r="AL710" s="105"/>
      <c r="AM710" s="105"/>
      <c r="AN710" s="105"/>
      <c r="AO710" s="105"/>
      <c r="AP710" s="105"/>
      <c r="AQ710" s="105"/>
      <c r="AR710" s="105"/>
      <c r="AS710" s="105"/>
      <c r="AT710" s="105"/>
      <c r="AU710" s="105"/>
      <c r="AV710" s="105"/>
      <c r="AW710" s="105"/>
      <c r="AX710" s="106"/>
    </row>
    <row r="711" spans="1:50" ht="39.950000000000003"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718</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787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t="s">
        <v>784</v>
      </c>
      <c r="AH713" s="105"/>
      <c r="AI713" s="105"/>
      <c r="AJ713" s="105"/>
      <c r="AK713" s="105"/>
      <c r="AL713" s="105"/>
      <c r="AM713" s="105"/>
      <c r="AN713" s="105"/>
      <c r="AO713" s="105"/>
      <c r="AP713" s="105"/>
      <c r="AQ713" s="105"/>
      <c r="AR713" s="105"/>
      <c r="AS713" s="105"/>
      <c r="AT713" s="105"/>
      <c r="AU713" s="105"/>
      <c r="AV713" s="105"/>
      <c r="AW713" s="105"/>
      <c r="AX713" s="106"/>
    </row>
    <row r="714" spans="1:50" ht="60"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718</v>
      </c>
      <c r="AE714" s="803"/>
      <c r="AF714" s="804"/>
      <c r="AG714" s="734" t="s">
        <v>768</v>
      </c>
      <c r="AH714" s="735"/>
      <c r="AI714" s="735"/>
      <c r="AJ714" s="735"/>
      <c r="AK714" s="735"/>
      <c r="AL714" s="735"/>
      <c r="AM714" s="735"/>
      <c r="AN714" s="735"/>
      <c r="AO714" s="735"/>
      <c r="AP714" s="735"/>
      <c r="AQ714" s="735"/>
      <c r="AR714" s="735"/>
      <c r="AS714" s="735"/>
      <c r="AT714" s="735"/>
      <c r="AU714" s="735"/>
      <c r="AV714" s="735"/>
      <c r="AW714" s="735"/>
      <c r="AX714" s="736"/>
    </row>
    <row r="715" spans="1:50" ht="39.950000000000003"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718</v>
      </c>
      <c r="AE715" s="603"/>
      <c r="AF715" s="654"/>
      <c r="AG715" s="740" t="s">
        <v>757</v>
      </c>
      <c r="AH715" s="741"/>
      <c r="AI715" s="741"/>
      <c r="AJ715" s="741"/>
      <c r="AK715" s="741"/>
      <c r="AL715" s="741"/>
      <c r="AM715" s="741"/>
      <c r="AN715" s="741"/>
      <c r="AO715" s="741"/>
      <c r="AP715" s="741"/>
      <c r="AQ715" s="741"/>
      <c r="AR715" s="741"/>
      <c r="AS715" s="741"/>
      <c r="AT715" s="741"/>
      <c r="AU715" s="741"/>
      <c r="AV715" s="741"/>
      <c r="AW715" s="741"/>
      <c r="AX715" s="742"/>
    </row>
    <row r="716" spans="1:50" ht="60"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718</v>
      </c>
      <c r="AE716" s="625"/>
      <c r="AF716" s="625"/>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39.950000000000003"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718</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39.950000000000003"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718</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721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4.25" customHeight="1" x14ac:dyDescent="0.15">
      <c r="A726" s="638" t="s">
        <v>48</v>
      </c>
      <c r="B726" s="797"/>
      <c r="C726" s="810" t="s">
        <v>53</v>
      </c>
      <c r="D726" s="835"/>
      <c r="E726" s="835"/>
      <c r="F726" s="836"/>
      <c r="G726" s="576" t="s">
        <v>772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86.25" customHeight="1" thickBot="1" x14ac:dyDescent="0.2">
      <c r="A729" s="632" t="s">
        <v>780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781</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779</v>
      </c>
      <c r="B733" s="672"/>
      <c r="C733" s="672"/>
      <c r="D733" s="672"/>
      <c r="E733" s="673"/>
      <c r="F733" s="635" t="s">
        <v>778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786</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6" t="s">
        <v>674</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hidden="1" customHeight="1" x14ac:dyDescent="0.15">
      <c r="A738" s="361" t="s">
        <v>397</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hidden="1" customHeight="1" x14ac:dyDescent="0.15">
      <c r="A739" s="361" t="s">
        <v>396</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hidden="1" customHeight="1" x14ac:dyDescent="0.15">
      <c r="A740" s="361" t="s">
        <v>395</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hidden="1" customHeight="1" x14ac:dyDescent="0.15">
      <c r="A741" s="361" t="s">
        <v>394</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hidden="1" customHeight="1" x14ac:dyDescent="0.15">
      <c r="A742" s="361" t="s">
        <v>393</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hidden="1" customHeight="1" x14ac:dyDescent="0.15">
      <c r="A743" s="361" t="s">
        <v>392</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hidden="1" customHeight="1" x14ac:dyDescent="0.15">
      <c r="A744" s="361" t="s">
        <v>391</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hidden="1" customHeight="1" x14ac:dyDescent="0.15">
      <c r="A745" s="361" t="s">
        <v>390</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hidden="1" customHeight="1" x14ac:dyDescent="0.15">
      <c r="A746" s="361" t="s">
        <v>547</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712</v>
      </c>
      <c r="F747" s="954"/>
      <c r="G747" s="954"/>
      <c r="H747" s="100" t="str">
        <f>IF(E747="","","-")</f>
        <v>-</v>
      </c>
      <c r="I747" s="954" t="s">
        <v>413</v>
      </c>
      <c r="J747" s="954"/>
      <c r="K747" s="100" t="str">
        <f>IF(I747="","","-")</f>
        <v>-</v>
      </c>
      <c r="L747" s="955">
        <v>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762</v>
      </c>
      <c r="H789" s="669"/>
      <c r="I789" s="669"/>
      <c r="J789" s="669"/>
      <c r="K789" s="670"/>
      <c r="L789" s="662" t="s">
        <v>763</v>
      </c>
      <c r="M789" s="663"/>
      <c r="N789" s="663"/>
      <c r="O789" s="663"/>
      <c r="P789" s="663"/>
      <c r="Q789" s="663"/>
      <c r="R789" s="663"/>
      <c r="S789" s="663"/>
      <c r="T789" s="663"/>
      <c r="U789" s="663"/>
      <c r="V789" s="663"/>
      <c r="W789" s="663"/>
      <c r="X789" s="664"/>
      <c r="Y789" s="382">
        <v>50</v>
      </c>
      <c r="Z789" s="383"/>
      <c r="AA789" s="383"/>
      <c r="AB789" s="800"/>
      <c r="AC789" s="668" t="s">
        <v>784</v>
      </c>
      <c r="AD789" s="669"/>
      <c r="AE789" s="669"/>
      <c r="AF789" s="669"/>
      <c r="AG789" s="670"/>
      <c r="AH789" s="662" t="s">
        <v>784</v>
      </c>
      <c r="AI789" s="663"/>
      <c r="AJ789" s="663"/>
      <c r="AK789" s="663"/>
      <c r="AL789" s="663"/>
      <c r="AM789" s="663"/>
      <c r="AN789" s="663"/>
      <c r="AO789" s="663"/>
      <c r="AP789" s="663"/>
      <c r="AQ789" s="663"/>
      <c r="AR789" s="663"/>
      <c r="AS789" s="663"/>
      <c r="AT789" s="664"/>
      <c r="AU789" s="382" t="s">
        <v>787</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766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195.75" customHeight="1" x14ac:dyDescent="0.15">
      <c r="A845" s="370">
        <v>1</v>
      </c>
      <c r="B845" s="370">
        <v>1</v>
      </c>
      <c r="C845" s="358" t="s">
        <v>771</v>
      </c>
      <c r="D845" s="343"/>
      <c r="E845" s="343"/>
      <c r="F845" s="343"/>
      <c r="G845" s="343"/>
      <c r="H845" s="343"/>
      <c r="I845" s="343"/>
      <c r="J845" s="344">
        <v>7010001012532</v>
      </c>
      <c r="K845" s="345"/>
      <c r="L845" s="345"/>
      <c r="M845" s="345"/>
      <c r="N845" s="345"/>
      <c r="O845" s="345"/>
      <c r="P845" s="359" t="s">
        <v>765</v>
      </c>
      <c r="Q845" s="346"/>
      <c r="R845" s="346"/>
      <c r="S845" s="346"/>
      <c r="T845" s="346"/>
      <c r="U845" s="346"/>
      <c r="V845" s="346"/>
      <c r="W845" s="346"/>
      <c r="X845" s="346"/>
      <c r="Y845" s="347">
        <v>50</v>
      </c>
      <c r="Z845" s="348"/>
      <c r="AA845" s="348"/>
      <c r="AB845" s="349"/>
      <c r="AC845" s="350" t="s">
        <v>373</v>
      </c>
      <c r="AD845" s="351"/>
      <c r="AE845" s="351"/>
      <c r="AF845" s="351"/>
      <c r="AG845" s="351"/>
      <c r="AH845" s="366">
        <v>1</v>
      </c>
      <c r="AI845" s="367"/>
      <c r="AJ845" s="367"/>
      <c r="AK845" s="367"/>
      <c r="AL845" s="354">
        <v>99</v>
      </c>
      <c r="AM845" s="355"/>
      <c r="AN845" s="355"/>
      <c r="AO845" s="356"/>
      <c r="AP845" s="357" t="s">
        <v>776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90">
    <cfRule type="expression" dxfId="2791" priority="13883">
      <formula>IF(RIGHT(TEXT(Y790,"0.#"),1)=".",FALSE,TRUE)</formula>
    </cfRule>
    <cfRule type="expression" dxfId="2790" priority="13884">
      <formula>IF(RIGHT(TEXT(Y790,"0.#"),1)=".",TRUE,FALSE)</formula>
    </cfRule>
  </conditionalFormatting>
  <conditionalFormatting sqref="Y799">
    <cfRule type="expression" dxfId="2789" priority="13879">
      <formula>IF(RIGHT(TEXT(Y799,"0.#"),1)=".",FALSE,TRUE)</formula>
    </cfRule>
    <cfRule type="expression" dxfId="2788" priority="13880">
      <formula>IF(RIGHT(TEXT(Y799,"0.#"),1)=".",TRUE,FALSE)</formula>
    </cfRule>
  </conditionalFormatting>
  <conditionalFormatting sqref="Y830:Y837 Y828 Y817:Y824 Y815 Y804:Y811 Y802">
    <cfRule type="expression" dxfId="2787" priority="13661">
      <formula>IF(RIGHT(TEXT(Y802,"0.#"),1)=".",FALSE,TRUE)</formula>
    </cfRule>
    <cfRule type="expression" dxfId="2786" priority="13662">
      <formula>IF(RIGHT(TEXT(Y802,"0.#"),1)=".",TRUE,FALSE)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91:Y798 Y789">
    <cfRule type="expression" dxfId="2779" priority="13685">
      <formula>IF(RIGHT(TEXT(Y789,"0.#"),1)=".",FALSE,TRUE)</formula>
    </cfRule>
    <cfRule type="expression" dxfId="2778" priority="13686">
      <formula>IF(RIGHT(TEXT(Y789,"0.#"),1)=".",TRUE,FALSE)</formula>
    </cfRule>
  </conditionalFormatting>
  <conditionalFormatting sqref="AU790">
    <cfRule type="expression" dxfId="2777" priority="13683">
      <formula>IF(RIGHT(TEXT(AU790,"0.#"),1)=".",FALSE,TRUE)</formula>
    </cfRule>
    <cfRule type="expression" dxfId="2776" priority="13684">
      <formula>IF(RIGHT(TEXT(AU790,"0.#"),1)=".",TRUE,FALSE)</formula>
    </cfRule>
  </conditionalFormatting>
  <conditionalFormatting sqref="AU799">
    <cfRule type="expression" dxfId="2775" priority="13681">
      <formula>IF(RIGHT(TEXT(AU799,"0.#"),1)=".",FALSE,TRUE)</formula>
    </cfRule>
    <cfRule type="expression" dxfId="2774" priority="13682">
      <formula>IF(RIGHT(TEXT(AU799,"0.#"),1)=".",TRUE,FALSE)</formula>
    </cfRule>
  </conditionalFormatting>
  <conditionalFormatting sqref="AU791:AU798 AU789">
    <cfRule type="expression" dxfId="2773" priority="13679">
      <formula>IF(RIGHT(TEXT(AU789,"0.#"),1)=".",FALSE,TRUE)</formula>
    </cfRule>
    <cfRule type="expression" dxfId="2772" priority="13680">
      <formula>IF(RIGHT(TEXT(AU789,"0.#"),1)=".",TRUE,FALSE)</formula>
    </cfRule>
  </conditionalFormatting>
  <conditionalFormatting sqref="Y829 Y816 Y803">
    <cfRule type="expression" dxfId="2771" priority="13665">
      <formula>IF(RIGHT(TEXT(Y803,"0.#"),1)=".",FALSE,TRUE)</formula>
    </cfRule>
    <cfRule type="expression" dxfId="2770" priority="13666">
      <formula>IF(RIGHT(TEXT(Y803,"0.#"),1)=".",TRUE,FALSE)</formula>
    </cfRule>
  </conditionalFormatting>
  <conditionalFormatting sqref="Y838 Y825 Y812">
    <cfRule type="expression" dxfId="2769" priority="13663">
      <formula>IF(RIGHT(TEXT(Y812,"0.#"),1)=".",FALSE,TRUE)</formula>
    </cfRule>
    <cfRule type="expression" dxfId="2768" priority="13664">
      <formula>IF(RIGHT(TEXT(Y812,"0.#"),1)=".",TRUE,FALSE)</formula>
    </cfRule>
  </conditionalFormatting>
  <conditionalFormatting sqref="AU829 AU816 AU803">
    <cfRule type="expression" dxfId="2767" priority="13659">
      <formula>IF(RIGHT(TEXT(AU803,"0.#"),1)=".",FALSE,TRUE)</formula>
    </cfRule>
    <cfRule type="expression" dxfId="2766" priority="13660">
      <formula>IF(RIGHT(TEXT(AU803,"0.#"),1)=".",TRUE,FALSE)</formula>
    </cfRule>
  </conditionalFormatting>
  <conditionalFormatting sqref="AU838 AU825 AU812">
    <cfRule type="expression" dxfId="2765" priority="13657">
      <formula>IF(RIGHT(TEXT(AU812,"0.#"),1)=".",FALSE,TRUE)</formula>
    </cfRule>
    <cfRule type="expression" dxfId="2764" priority="13658">
      <formula>IF(RIGHT(TEXT(AU812,"0.#"),1)=".",TRUE,FALSE)</formula>
    </cfRule>
  </conditionalFormatting>
  <conditionalFormatting sqref="AU830:AU837 AU828 AU817:AU824 AU815 AU804:AU811 AU802">
    <cfRule type="expression" dxfId="2763" priority="13655">
      <formula>IF(RIGHT(TEXT(AU802,"0.#"),1)=".",FALSE,TRUE)</formula>
    </cfRule>
    <cfRule type="expression" dxfId="2762" priority="13656">
      <formula>IF(RIGHT(TEXT(AU802,"0.#"),1)=".",TRUE,FALSE)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07">
    <cfRule type="expression" dxfId="707" priority="7">
      <formula>IF(RIGHT(TEXT(AE107,"0.#"),1)=".",FALSE,TRUE)</formula>
    </cfRule>
    <cfRule type="expression" dxfId="706" priority="8">
      <formula>IF(RIGHT(TEXT(AE107,"0.#"),1)=".",TRUE,FALSE)</formula>
    </cfRule>
  </conditionalFormatting>
  <conditionalFormatting sqref="AI107">
    <cfRule type="expression" dxfId="705" priority="5">
      <formula>IF(RIGHT(TEXT(AI107,"0.#"),1)=".",FALSE,TRUE)</formula>
    </cfRule>
    <cfRule type="expression" dxfId="704" priority="6">
      <formula>IF(RIGHT(TEXT(AI107,"0.#"),1)=".",TRUE,FALSE)</formula>
    </cfRule>
  </conditionalFormatting>
  <conditionalFormatting sqref="AE108">
    <cfRule type="expression" dxfId="703" priority="3">
      <formula>IF(RIGHT(TEXT(AE108,"0.#"),1)=".",FALSE,TRUE)</formula>
    </cfRule>
    <cfRule type="expression" dxfId="702" priority="4">
      <formula>IF(RIGHT(TEXT(AE108,"0.#"),1)=".",TRUE,FALSE)</formula>
    </cfRule>
  </conditionalFormatting>
  <conditionalFormatting sqref="AI108">
    <cfRule type="expression" dxfId="701" priority="1">
      <formula>IF(RIGHT(TEXT(AI108,"0.#"),1)=".",FALSE,TRUE)</formula>
    </cfRule>
    <cfRule type="expression" dxfId="700" priority="2">
      <formula>IF(RIGHT(TEXT(AI108,"0.#"),1)=".",TRUE,FALSE)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9"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AP845" sqref="AP845:AX84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直接実施、委託・請負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エネルギー対策特別会計電源開発促進勘定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P845" sqref="AP845:AX84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P845" sqref="AP845:AX84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845" sqref="AP845:AX84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2021-08-22T07:18:48Z</cp:lastPrinted>
  <dcterms:created xsi:type="dcterms:W3CDTF">2012-03-13T00:50:25Z</dcterms:created>
  <dcterms:modified xsi:type="dcterms:W3CDTF">2021-08-30T11:59:08Z</dcterms:modified>
</cp:coreProperties>
</file>